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F:\VVG_KAIMO KVIETIMAI 2024-2029 M\KVIETIMAI 2024 M\KVIETIMAI 2024 M\Kvietimas SP-20_Paslaug_perdavimas\KVIETIMAS Nr. SP-JONA-LEADER-08-19\"/>
    </mc:Choice>
  </mc:AlternateContent>
  <xr:revisionPtr revIDLastSave="0" documentId="13_ncr:1_{7A352899-58DE-47AD-B847-2EC8028CD821}"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24" windowWidth="22932" windowHeight="1233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<sst xmlns="http://schemas.openxmlformats.org/spreadsheetml/2006/main" count="1420" uniqueCount="929">
  <si>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</si>
  <si>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</si>
  <si>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</si>
  <si>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</si>
  <si>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</si>
  <si>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</si>
  <si>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</si>
  <si>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</si>
  <si>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</si>
  <si>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</si>
  <si>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</si>
  <si>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</si>
  <si>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</si>
  <si>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</si>
  <si>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</si>
  <si>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</si>
  <si>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</si>
  <si>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</si>
  <si>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</si>
  <si>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</si>
  <si>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</si>
  <si>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</si>
  <si>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</si>
  <si>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</si>
  <si>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</si>
  <si>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</si>
  <si>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</si>
  <si>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</si>
  <si>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</si>
  <si>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</si>
  <si>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</si>
  <si>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</si>
  <si>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</si>
  <si>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</si>
  <si>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</si>
  <si>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</si>
  <si>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</si>
  <si>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</si>
  <si>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</si>
  <si>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</si>
  <si>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</si>
  <si>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</si>
  <si>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</si>
  <si>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</si>
  <si>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</si>
  <si>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</si>
  <si>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</si>
  <si>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</si>
  <si>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</si>
  <si>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</si>
  <si>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</si>
  <si>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</si>
  <si>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</si>
  <si>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</si>
  <si>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</si>
  <si>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</si>
  <si>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</si>
  <si>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</si>
  <si>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</si>
  <si>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</si>
  <si>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</si>
  <si>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</si>
  <si>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</si>
  <si>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</si>
  <si>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</si>
  <si>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</si>
  <si>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</si>
  <si>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</si>
  <si>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</si>
  <si>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</si>
  <si>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</si>
  <si>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</si>
  <si>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</si>
  <si>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</si>
  <si>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</si>
  <si>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</si>
  <si>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</si>
  <si>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</si>
  <si>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</si>
  <si>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</si>
  <si>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</si>
  <si>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</si>
  <si>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</si>
  <si>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</si>
  <si>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</si>
  <si>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</si>
  <si>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</si>
  <si>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</si>
  <si>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</si>
  <si>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</si>
  <si>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</si>
  <si>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</si>
  <si>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</si>
  <si>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</si>
  <si>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</si>
  <si>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</si>
  <si>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</si>
  <si>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</si>
  <si>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</si>
  <si>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</si>
  <si>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</si>
  <si>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</si>
  <si>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</si>
  <si>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</si>
  <si>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</si>
  <si>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</si>
  <si>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</si>
  <si>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</si>
  <si>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</si>
  <si>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</si>
  <si>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</si>
  <si>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</si>
  <si>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</si>
  <si>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</si>
  <si>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</si>
  <si>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</si>
  <si>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</si>
  <si>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</si>
  <si>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</si>
  <si>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</si>
  <si>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</si>
  <si>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</si>
  <si>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</si>
  <si>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</si>
  <si>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</si>
  <si>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</si>
  <si>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</si>
  <si>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</si>
  <si>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</si>
  <si>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</si>
  <si>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</si>
  <si>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</si>
  <si>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</si>
  <si>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</si>
  <si>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</si>
  <si>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</si>
  <si>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</si>
  <si>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</si>
  <si>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</si>
  <si>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</si>
  <si>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</si>
  <si>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</si>
  <si>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</si>
  <si>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</si>
  <si>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</si>
  <si>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</si>
  <si>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</si>
  <si>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</si>
  <si>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</si>
  <si>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</si>
  <si>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</si>
  <si>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</si>
  <si>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</si>
  <si>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</si>
  <si>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</si>
  <si>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</si>
  <si>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</si>
  <si>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</si>
  <si>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</si>
  <si>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</si>
  <si>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</si>
  <si>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</si>
  <si>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</si>
  <si>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</si>
  <si>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</si>
  <si>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</si>
  <si>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</si>
  <si>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</si>
  <si>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</si>
  <si>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</si>
  <si>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</si>
  <si>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</si>
  <si>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</si>
  <si>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</si>
  <si>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</si>
  <si>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</si>
  <si>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</si>
  <si>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</si>
  <si>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</si>
  <si>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</si>
  <si>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</si>
  <si>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</si>
  <si>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</si>
  <si>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</si>
  <si>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</si>
  <si>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</si>
  <si>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</si>
  <si>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</si>
  <si>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</si>
  <si>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</si>
  <si>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</si>
  <si>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</si>
  <si>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</si>
  <si>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</si>
  <si>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</si>
  <si>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</si>
  <si>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</si>
  <si>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</si>
  <si>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</si>
  <si>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</si>
  <si>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</si>
  <si>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</si>
  <si>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</si>
  <si>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</si>
  <si>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</si>
  <si>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</si>
  <si>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</si>
  <si>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</si>
  <si>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</si>
  <si>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</si>
  <si>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</si>
  <si>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</si>
  <si>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</si>
  <si>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</si>
  <si>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</si>
  <si>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</si>
  <si>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</si>
  <si>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</si>
  <si>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</si>
  <si>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</si>
  <si>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</si>
  <si>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</si>
  <si>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</si>
  <si>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</si>
  <si>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</si>
  <si>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</si>
  <si>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</si>
  <si>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</si>
  <si>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</si>
  <si>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</si>
  <si>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</si>
  <si>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</si>
  <si>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</si>
  <si>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</si>
  <si>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</si>
  <si>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</si>
  <si>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</si>
  <si>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</si>
  <si>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</si>
  <si>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</si>
  <si>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</si>
  <si>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</si>
  <si>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</si>
  <si>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</si>
  <si>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</si>
  <si>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</si>
  <si>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</si>
  <si>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</si>
  <si>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</si>
  <si>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</si>
  <si>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</si>
  <si>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</si>
  <si>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</si>
  <si>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</si>
  <si>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</si>
  <si>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</si>
  <si>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</si>
  <si>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</si>
  <si>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</si>
  <si>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</si>
  <si>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</si>
  <si>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</si>
  <si>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</si>
  <si>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</si>
  <si>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</si>
  <si>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</si>
  <si>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</si>
  <si>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</si>
  <si>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</si>
  <si>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</si>
  <si>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</si>
  <si>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</si>
  <si>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</si>
  <si>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</si>
  <si>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</si>
  <si>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</si>
  <si>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</si>
  <si>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</si>
  <si>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</si>
  <si>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</si>
  <si>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</si>
  <si>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</si>
  <si>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</si>
  <si>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</si>
  <si>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</si>
  <si>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</si>
  <si>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</si>
  <si>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</si>
  <si>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</si>
  <si>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</si>
  <si>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</si>
  <si>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</si>
  <si>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</si>
  <si>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</si>
  <si>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</si>
  <si>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</si>
  <si>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</si>
  <si>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</si>
  <si>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</si>
  <si>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</si>
  <si>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</si>
  <si>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</si>
  <si>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</si>
  <si>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</si>
  <si>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</si>
  <si>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</si>
  <si>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</si>
  <si>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</si>
  <si>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</si>
  <si>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</si>
  <si>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</si>
  <si>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</si>
  <si>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</si>
  <si>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</si>
  <si>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</si>
  <si>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</si>
  <si>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</si>
  <si>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</si>
  <si>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</si>
  <si>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</si>
  <si>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</si>
  <si>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</si>
  <si>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</si>
  <si>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</si>
  <si>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</si>
  <si>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</si>
  <si>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</si>
  <si>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</si>
  <si>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</si>
  <si>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</si>
  <si>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</si>
  <si>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</si>
  <si>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</si>
  <si>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</si>
  <si>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</si>
  <si>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</si>
  <si>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</si>
  <si>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</si>
  <si>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</si>
  <si>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</si>
  <si>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</si>
  <si>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</si>
  <si>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</si>
  <si>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</si>
  <si>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</si>
  <si>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</si>
  <si>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</si>
  <si>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</si>
  <si>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</si>
  <si>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</si>
  <si>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</si>
  <si>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</si>
  <si>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</si>
  <si>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</si>
  <si>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</si>
  <si>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</si>
  <si>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</si>
  <si>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</si>
  <si>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</si>
  <si>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</si>
  <si>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</si>
  <si>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</si>
  <si>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</si>
  <si>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</si>
  <si>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</si>
  <si>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</si>
  <si>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</si>
  <si>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</si>
  <si>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</si>
  <si>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</si>
  <si>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</si>
  <si>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</si>
  <si>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</si>
  <si>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</si>
  <si>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</si>
  <si>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</si>
  <si>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</si>
  <si>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</si>
  <si>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</si>
  <si>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</si>
  <si>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</si>
  <si>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</si>
  <si>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</si>
  <si>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</si>
  <si>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</si>
  <si>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</si>
  <si>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</si>
  <si>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</si>
  <si>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</si>
  <si>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</si>
  <si>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</si>
  <si>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</si>
  <si>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</si>
  <si>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</si>
  <si>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</si>
  <si>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</si>
  <si>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</si>
  <si>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</si>
  <si>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</si>
  <si>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</si>
  <si>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</si>
  <si>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</si>
  <si>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</si>
  <si>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</si>
  <si>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</si>
  <si>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</si>
  <si>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</si>
  <si>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</si>
  <si>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</si>
  <si>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</si>
  <si>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</si>
  <si>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</si>
  <si>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</si>
  <si>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</si>
  <si>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</si>
  <si>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</si>
  <si>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</si>
  <si>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</si>
  <si>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</si>
  <si>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</si>
  <si>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</si>
  <si>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</si>
  <si>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</si>
  <si>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</si>
  <si>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</si>
  <si>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</si>
  <si>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</si>
  <si>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</si>
  <si>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</si>
  <si>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</si>
  <si>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</si>
  <si>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</si>
  <si>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</si>
  <si>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</si>
  <si>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</si>
  <si>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</si>
  <si>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</si>
  <si>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</si>
  <si>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</si>
  <si>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</si>
  <si>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</si>
  <si>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</si>
  <si>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</si>
  <si>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</si>
  <si>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</si>
  <si>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</si>
  <si>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</si>
  <si>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</si>
  <si>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</si>
  <si>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</si>
  <si>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</si>
  <si>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</si>
  <si>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</si>
  <si>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</si>
  <si>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</si>
  <si>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</si>
  <si>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</si>
  <si>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</si>
  <si>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</si>
  <si>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</si>
  <si>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</si>
  <si>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</si>
  <si>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</si>
  <si>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</si>
  <si>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</si>
  <si>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</si>
  <si>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</si>
  <si>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</si>
  <si>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</si>
  <si>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</si>
  <si>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</si>
  <si>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</si>
  <si>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</si>
  <si>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</si>
  <si>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</si>
  <si>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</si>
  <si>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</si>
  <si>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</si>
  <si>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</si>
  <si>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</si>
  <si>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</si>
  <si>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</si>
  <si>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</si>
  <si>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</si>
  <si>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</si>
  <si>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</si>
  <si>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</si>
  <si>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</si>
  <si>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</si>
  <si>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</si>
  <si>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</si>
  <si>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</si>
  <si>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</si>
  <si>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</si>
  <si>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</si>
  <si>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</si>
  <si>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</si>
  <si>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</si>
  <si>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</si>
  <si>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</si>
  <si>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</si>
  <si>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</si>
  <si>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</si>
  <si>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</si>
  <si>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</si>
  <si>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</si>
  <si>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</si>
  <si>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</si>
  <si>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</si>
  <si>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</si>
  <si>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</si>
  <si>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</si>
  <si>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</si>
  <si>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</si>
  <si>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</si>
  <si>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</si>
  <si>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</si>
  <si>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</si>
  <si>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</si>
  <si>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</si>
  <si>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</si>
  <si>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</si>
  <si>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</si>
  <si>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</si>
  <si>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</si>
  <si>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</si>
  <si>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</si>
  <si>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</si>
  <si>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</si>
  <si>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</si>
  <si>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</si>
  <si>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</si>
  <si>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</si>
  <si>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</si>
  <si>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</si>
  <si>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</si>
  <si>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</si>
  <si>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</si>
  <si>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</si>
  <si>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</si>
  <si>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</si>
  <si>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</si>
  <si>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</si>
  <si>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</si>
  <si>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</si>
  <si>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</si>
  <si>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</si>
  <si>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</si>
  <si>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</si>
  <si>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</si>
  <si>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</si>
  <si>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</si>
  <si>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</si>
  <si>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</si>
  <si>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</si>
  <si>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</si>
  <si>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</si>
  <si>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</si>
  <si>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</si>
  <si>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</si>
  <si>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</si>
  <si>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</si>
  <si>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</si>
  <si>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</si>
  <si>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</si>
  <si>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</si>
  <si>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</si>
  <si>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</si>
  <si>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</si>
  <si>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</si>
  <si>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</si>
  <si>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</si>
  <si>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</si>
  <si>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</si>
  <si>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</si>
  <si>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</si>
  <si>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</si>
  <si>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</si>
  <si>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</si>
  <si>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</si>
  <si>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</si>
  <si>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</si>
  <si>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</si>
  <si>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</si>
  <si>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</si>
  <si>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</si>
  <si>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</si>
  <si>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</si>
  <si>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</si>
  <si>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</si>
  <si>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</si>
  <si>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</si>
  <si>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</si>
  <si>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</si>
  <si>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</si>
  <si>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</si>
  <si>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</si>
  <si>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</si>
  <si>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</si>
  <si>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</si>
  <si>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</si>
  <si>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</si>
  <si>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</si>
  <si>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</si>
  <si>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</si>
  <si>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</si>
  <si>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</si>
  <si>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</si>
  <si>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</si>
  <si>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</si>
  <si>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</si>
  <si>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</si>
  <si>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</si>
  <si>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</si>
  <si>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</si>
  <si>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</si>
  <si>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</si>
  <si>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</si>
  <si>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</si>
  <si>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</si>
  <si>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</si>
  <si>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</si>
  <si>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</si>
  <si>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</si>
  <si>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</si>
  <si>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</si>
  <si>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</si>
  <si>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</si>
  <si>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</si>
  <si>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</si>
  <si>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</si>
  <si>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</si>
  <si>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</si>
  <si>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</si>
  <si>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</si>
  <si>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</si>
  <si>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</si>
  <si>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</si>
  <si>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</si>
  <si>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</si>
  <si>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</si>
  <si>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</si>
  <si>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</si>
  <si>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</si>
  <si>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</si>
  <si>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</si>
  <si>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</si>
  <si>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</si>
  <si>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</si>
  <si>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</si>
  <si>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</si>
  <si>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</si>
  <si>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</si>
  <si>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</si>
  <si>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</si>
  <si>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</si>
  <si>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</si>
  <si>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</si>
  <si>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</si>
  <si>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</si>
  <si>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</si>
  <si>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</si>
  <si>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</si>
  <si>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</si>
  <si>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</si>
  <si>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</si>
  <si>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</si>
  <si>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</si>
  <si>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</si>
  <si>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</si>
  <si>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</si>
  <si>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</si>
  <si>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</si>
  <si>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</si>
  <si>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</si>
  <si>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</si>
  <si>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</si>
  <si>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</si>
  <si>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</si>
  <si>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</si>
  <si>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</si>
  <si>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</si>
  <si>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</si>
  <si>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</si>
  <si>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</si>
  <si>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</si>
  <si>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</si>
  <si>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</si>
  <si>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</si>
  <si>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</si>
  <si>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</si>
  <si>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</si>
  <si>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</si>
  <si>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</si>
  <si>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</si>
  <si>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</si>
  <si>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</si>
  <si>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</si>
  <si>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</si>
  <si>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</si>
  <si>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</si>
  <si>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</si>
  <si>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</si>
  <si>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</si>
  <si>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</si>
  <si>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</si>
  <si>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</si>
  <si>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</si>
  <si>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</si>
  <si>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</si>
  <si>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</si>
  <si>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</si>
  <si>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</si>
  <si>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</si>
  <si>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</si>
  <si>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</si>
  <si>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</si>
  <si>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</si>
  <si>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</si>
  <si>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</si>
  <si>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</si>
  <si>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</si>
  <si>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</si>
  <si>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</si>
  <si>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</si>
  <si>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</si>
  <si>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</si>
  <si>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</si>
  <si>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</si>
  <si>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</si>
  <si>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</si>
  <si>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</si>
  <si>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</si>
  <si>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</si>
  <si>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</si>
  <si>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</si>
  <si>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</si>
  <si>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</si>
  <si>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</si>
  <si>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</si>
  <si>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</si>
  <si>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</si>
  <si>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</si>
  <si>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</si>
  <si>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</si>
  <si>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</si>
  <si>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</si>
  <si>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</si>
  <si>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</si>
  <si>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</si>
  <si>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</si>
  <si>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</si>
  <si>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</si>
  <si>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</si>
  <si>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</si>
  <si>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</si>
  <si>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</si>
  <si>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</si>
  <si>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</si>
  <si>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</si>
  <si>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</si>
  <si>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</si>
  <si>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</si>
  <si>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</si>
  <si>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</si>
  <si>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</si>
  <si>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</si>
  <si>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</si>
  <si>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</si>
  <si>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</si>
  <si>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</si>
  <si>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</si>
  <si>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</si>
  <si>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</si>
  <si>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</si>
  <si>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</si>
  <si>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</si>
  <si>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</si>
  <si>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</si>
  <si>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</si>
  <si>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</si>
  <si>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</si>
  <si>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</si>
  <si>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</si>
  <si>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</si>
  <si>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</si>
  <si>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</si>
  <si>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</si>
  <si>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</si>
  <si>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</si>
  <si>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</si>
  <si>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</si>
  <si>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</si>
  <si>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</si>
  <si>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</si>
  <si>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</si>
  <si>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</si>
  <si>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</si>
  <si>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</si>
  <si>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</si>
  <si>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</si>
  <si>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</si>
  <si>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</si>
  <si>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</si>
  <si>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</si>
  <si>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</si>
  <si>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</si>
  <si>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</si>
  <si>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</si>
  <si>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</si>
  <si>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</si>
  <si>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</si>
  <si>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</si>
  <si>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</si>
  <si>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</si>
  <si>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</si>
  <si>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</si>
  <si>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</si>
  <si>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</si>
  <si>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</si>
  <si>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</si>
  <si>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</si>
  <si>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</si>
  <si>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</si>
  <si>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</si>
  <si>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</si>
  <si>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</si>
  <si>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</si>
  <si>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</si>
  <si>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</si>
  <si>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</si>
  <si>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</si>
  <si>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</si>
  <si>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</si>
  <si>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</si>
  <si>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</si>
  <si>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</si>
  <si>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</si>
  <si>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</si>
  <si>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</si>
  <si>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</si>
  <si>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</si>
  <si>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</si>
  <si>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</si>
  <si>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</si>
  <si>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PLANAS, TEIKIAMAS PAGAL ........ VIETOS VEIKLOS GRUPĖS VIETOS PLĖTROS STRATEGIJOS PRIEMONĘ „....“ (PRIEMONĖS PAVADINIMAS) Nr.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</si>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</sst>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137160</xdr:rowOff>
        </xdr:from>
        <xdr:to>
          <xdr:col>8</xdr:col>
          <xdr:colOff>68580</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100" b="0" i="0" u="none" strike="noStrike" baseline="0">
                  <a:solidFill>
                    <a:srgbClr val="000000"/>
                  </a:solidFill>
                  <a:latin typeface="Calibri"/>
                  <a:cs typeface="Calibri"/>
                </a:rPr>
                <a:t>Išsaugoti PDF</a:t>
              </a:r>
            </a:p>
            <a:p>
              <a:pPr algn="ctr" rtl="0">
                <a:defRPr sz="1000"/>
              </a:pPr>
              <a:endParaRPr lang="en-GB"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865</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864</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860</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861</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862</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863</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863</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72" t="s">
        <v>21</v>
      </c>
      <c r="C3" s="491" t="s">
        <v>43</v>
      </c>
      <c r="D3" s="126" t="str">
        <f>IF(AND('1'!$C$22="Verslo pradžia",YEAR('1'!$E$22)=YEAR('1'!$C$11)),"Pradžios metai","Ataskaitiniai metai")</f>
        <v>Ataskaitiniai metai</v>
      </c>
      <c r="E3" s="476" t="s">
        <v>11</v>
      </c>
      <c r="F3" s="477"/>
      <c r="G3" s="477"/>
      <c r="H3" s="477"/>
      <c r="I3" s="477"/>
      <c r="J3" s="477"/>
      <c r="K3" s="477"/>
      <c r="L3" s="477"/>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73"/>
      <c r="C4" s="492"/>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5" t="s">
        <v>303</v>
      </c>
      <c r="C1" s="505"/>
      <c r="D1" s="505"/>
      <c r="E1" s="505"/>
      <c r="F1" s="505"/>
      <c r="G1" s="505"/>
      <c r="H1" s="505"/>
      <c r="I1" s="505"/>
      <c r="J1" s="505"/>
      <c r="K1" s="505"/>
      <c r="L1" s="6"/>
      <c r="M1" s="299" t="s">
        <v>224</v>
      </c>
    </row>
    <row r="2" spans="1:13" ht="5.0999999999999996" customHeight="1" x14ac:dyDescent="0.3">
      <c r="M2" s="300"/>
    </row>
    <row r="3" spans="1:13" ht="22.8" x14ac:dyDescent="0.3">
      <c r="A3" s="491" t="s">
        <v>21</v>
      </c>
      <c r="B3" s="491" t="s">
        <v>22</v>
      </c>
      <c r="C3" s="126" t="str">
        <f>IF(AND('1'!$C$22="Verslo pradžia",YEAR('1'!$E$22)=YEAR('1'!$C$11)),"Pradžios metai","Ataskaitiniai metai")</f>
        <v>Ataskaitiniai metai</v>
      </c>
      <c r="D3" s="476" t="s">
        <v>11</v>
      </c>
      <c r="E3" s="477"/>
      <c r="F3" s="477"/>
      <c r="G3" s="477"/>
      <c r="H3" s="477"/>
      <c r="I3" s="477"/>
      <c r="J3" s="477"/>
      <c r="K3" s="477"/>
      <c r="M3" s="300"/>
    </row>
    <row r="4" spans="1:13" ht="14.4" thickBot="1" x14ac:dyDescent="0.35">
      <c r="A4" s="492"/>
      <c r="B4" s="492"/>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866</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867</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08" t="s">
        <v>310</v>
      </c>
      <c r="D1" s="508"/>
      <c r="E1" s="508"/>
      <c r="F1" s="508"/>
      <c r="G1" s="508"/>
      <c r="H1" s="508"/>
      <c r="I1" s="508"/>
      <c r="J1" s="508"/>
      <c r="K1" s="508"/>
      <c r="L1" s="508"/>
      <c r="M1" s="508"/>
      <c r="N1" s="508"/>
      <c r="O1" s="508"/>
      <c r="P1" s="508"/>
      <c r="R1" s="305" t="s">
        <v>224</v>
      </c>
    </row>
    <row r="2" spans="1:18" s="3" customFormat="1" ht="12"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872</v>
      </c>
    </row>
    <row r="4" spans="1:18" s="3" customFormat="1" x14ac:dyDescent="0.3">
      <c r="A4" s="225"/>
      <c r="B4" s="509" t="s">
        <v>34</v>
      </c>
      <c r="C4" s="511" t="s">
        <v>74</v>
      </c>
      <c r="D4" s="511"/>
      <c r="E4" s="515" t="s">
        <v>315</v>
      </c>
      <c r="F4" s="516"/>
      <c r="G4" s="516"/>
      <c r="H4" s="516"/>
      <c r="I4" s="516"/>
      <c r="J4" s="516"/>
      <c r="K4" s="517"/>
      <c r="L4" s="511" t="s">
        <v>316</v>
      </c>
      <c r="M4" s="513" t="s">
        <v>317</v>
      </c>
      <c r="N4" s="513" t="s">
        <v>318</v>
      </c>
      <c r="O4" s="513" t="s">
        <v>75</v>
      </c>
      <c r="P4" s="159" t="s">
        <v>314</v>
      </c>
      <c r="R4" s="300"/>
    </row>
    <row r="5" spans="1:18" s="3" customFormat="1" ht="14.4" thickBot="1" x14ac:dyDescent="0.35">
      <c r="A5" s="226"/>
      <c r="B5" s="510"/>
      <c r="C5" s="512"/>
      <c r="D5" s="512"/>
      <c r="E5" s="518"/>
      <c r="F5" s="519"/>
      <c r="G5" s="519"/>
      <c r="H5" s="519"/>
      <c r="I5" s="519"/>
      <c r="J5" s="519"/>
      <c r="K5" s="520"/>
      <c r="L5" s="512"/>
      <c r="M5" s="514"/>
      <c r="N5" s="514"/>
      <c r="O5" s="514"/>
      <c r="P5" s="371">
        <f>DATE(D15,12,31)</f>
        <v>693962</v>
      </c>
      <c r="R5" s="300"/>
    </row>
    <row r="6" spans="1:18" s="3" customFormat="1" ht="14.4" thickTop="1" x14ac:dyDescent="0.3">
      <c r="B6" s="38" t="s">
        <v>304</v>
      </c>
      <c r="C6" s="521"/>
      <c r="D6" s="521"/>
      <c r="E6" s="526"/>
      <c r="F6" s="527"/>
      <c r="G6" s="527"/>
      <c r="H6" s="527"/>
      <c r="I6" s="527"/>
      <c r="J6" s="527"/>
      <c r="K6" s="528"/>
      <c r="L6" s="341"/>
      <c r="M6" s="341"/>
      <c r="N6" s="342"/>
      <c r="O6" s="343"/>
      <c r="P6" s="342"/>
      <c r="R6" s="300"/>
    </row>
    <row r="7" spans="1:18" s="3" customFormat="1" x14ac:dyDescent="0.3">
      <c r="B7" s="39" t="s">
        <v>305</v>
      </c>
      <c r="C7" s="522"/>
      <c r="D7" s="522"/>
      <c r="E7" s="523"/>
      <c r="F7" s="524"/>
      <c r="G7" s="524"/>
      <c r="H7" s="524"/>
      <c r="I7" s="524"/>
      <c r="J7" s="524"/>
      <c r="K7" s="525"/>
      <c r="L7" s="344"/>
      <c r="M7" s="344"/>
      <c r="N7" s="345"/>
      <c r="O7" s="332"/>
      <c r="P7" s="346"/>
      <c r="R7" s="300"/>
    </row>
    <row r="8" spans="1:18" s="3" customFormat="1" x14ac:dyDescent="0.3">
      <c r="B8" s="39" t="s">
        <v>306</v>
      </c>
      <c r="C8" s="522"/>
      <c r="D8" s="522"/>
      <c r="E8" s="523"/>
      <c r="F8" s="524"/>
      <c r="G8" s="524"/>
      <c r="H8" s="524"/>
      <c r="I8" s="524"/>
      <c r="J8" s="524"/>
      <c r="K8" s="525"/>
      <c r="L8" s="344"/>
      <c r="M8" s="344"/>
      <c r="N8" s="345"/>
      <c r="O8" s="332"/>
      <c r="P8" s="346"/>
      <c r="R8" s="300"/>
    </row>
    <row r="9" spans="1:18" s="3" customFormat="1" x14ac:dyDescent="0.3">
      <c r="B9" s="39" t="s">
        <v>307</v>
      </c>
      <c r="C9" s="522"/>
      <c r="D9" s="522"/>
      <c r="E9" s="523"/>
      <c r="F9" s="524"/>
      <c r="G9" s="524"/>
      <c r="H9" s="524"/>
      <c r="I9" s="524"/>
      <c r="J9" s="524"/>
      <c r="K9" s="525"/>
      <c r="L9" s="344"/>
      <c r="M9" s="344"/>
      <c r="N9" s="345"/>
      <c r="O9" s="332"/>
      <c r="P9" s="346"/>
      <c r="R9" s="300"/>
    </row>
    <row r="10" spans="1:18" s="3" customFormat="1" ht="15" customHeight="1" thickBot="1" x14ac:dyDescent="0.35">
      <c r="A10" s="106"/>
      <c r="B10" s="105" t="s">
        <v>308</v>
      </c>
      <c r="C10" s="532"/>
      <c r="D10" s="532"/>
      <c r="E10" s="533"/>
      <c r="F10" s="534"/>
      <c r="G10" s="534"/>
      <c r="H10" s="534"/>
      <c r="I10" s="534"/>
      <c r="J10" s="534"/>
      <c r="K10" s="535"/>
      <c r="L10" s="347"/>
      <c r="M10" s="347"/>
      <c r="N10" s="348"/>
      <c r="O10" s="349"/>
      <c r="P10" s="350"/>
      <c r="R10" s="300"/>
    </row>
    <row r="11" spans="1:18" s="3" customFormat="1" ht="15.6" customHeight="1" thickTop="1" thickBot="1" x14ac:dyDescent="0.35">
      <c r="A11" s="106"/>
      <c r="B11" s="536" t="s">
        <v>36</v>
      </c>
      <c r="C11" s="537"/>
      <c r="D11" s="537"/>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798</v>
      </c>
      <c r="C13" s="542" t="s">
        <v>311</v>
      </c>
      <c r="D13" s="543"/>
      <c r="E13" s="543"/>
      <c r="F13" s="543"/>
      <c r="G13" s="543"/>
      <c r="H13" s="543"/>
      <c r="I13" s="543"/>
      <c r="J13" s="543"/>
      <c r="K13" s="543"/>
      <c r="L13" s="544"/>
      <c r="N13" s="267" t="s">
        <v>324</v>
      </c>
    </row>
    <row r="14" spans="1:18" ht="22.8" x14ac:dyDescent="0.3">
      <c r="A14" s="217"/>
      <c r="B14" s="538" t="s">
        <v>34</v>
      </c>
      <c r="C14" s="538" t="s">
        <v>76</v>
      </c>
      <c r="D14" s="129" t="str">
        <f>IF(AND('1'!$C$22="Verslo pradžia",YEAR('1'!$E$22)=YEAR('1'!$C$11)),"Pradžios metai","Ataskaitiniai metai")</f>
        <v>Ataskaitiniai metai</v>
      </c>
      <c r="E14" s="476" t="s">
        <v>11</v>
      </c>
      <c r="F14" s="477"/>
      <c r="G14" s="477"/>
      <c r="H14" s="477"/>
      <c r="I14" s="477"/>
      <c r="J14" s="477"/>
      <c r="K14" s="477"/>
      <c r="L14" s="541"/>
      <c r="N14" s="300"/>
    </row>
    <row r="15" spans="1:18" ht="14.4" thickBot="1" x14ac:dyDescent="0.35">
      <c r="A15" s="218"/>
      <c r="B15" s="538"/>
      <c r="C15" s="538"/>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9" t="s">
        <v>871</v>
      </c>
      <c r="O17" s="539"/>
      <c r="P17" s="539"/>
    </row>
    <row r="18" spans="1:18" ht="21.75"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40" t="s">
        <v>870</v>
      </c>
      <c r="O18" s="540"/>
      <c r="P18" s="540"/>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4.4" thickBot="1" x14ac:dyDescent="0.35">
      <c r="A22" s="109"/>
      <c r="B22" s="21" t="s">
        <v>787</v>
      </c>
      <c r="C22" s="21" t="s">
        <v>81</v>
      </c>
      <c r="D22" s="351"/>
      <c r="E22" s="351"/>
      <c r="F22" s="351"/>
      <c r="G22" s="351"/>
      <c r="H22" s="351"/>
      <c r="I22" s="351"/>
      <c r="J22" s="351"/>
      <c r="K22" s="351"/>
      <c r="L22" s="351"/>
      <c r="N22" s="300"/>
    </row>
    <row r="23" spans="1:18" ht="1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784</v>
      </c>
      <c r="C24" s="415" t="s">
        <v>794</v>
      </c>
      <c r="D24" s="351"/>
      <c r="E24" s="351"/>
      <c r="F24" s="351"/>
      <c r="G24" s="351"/>
      <c r="H24" s="351"/>
      <c r="I24" s="351"/>
      <c r="J24" s="351"/>
      <c r="K24" s="351"/>
      <c r="L24" s="351"/>
      <c r="N24" s="529" t="s">
        <v>869</v>
      </c>
      <c r="O24" s="529"/>
      <c r="P24" s="529"/>
    </row>
    <row r="25" spans="1:18" ht="14.4"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799</v>
      </c>
      <c r="C27" s="158" t="s">
        <v>329</v>
      </c>
      <c r="D27" s="158"/>
      <c r="E27" s="158"/>
      <c r="F27" s="158"/>
      <c r="G27" s="158"/>
      <c r="H27" s="158"/>
      <c r="I27" s="158"/>
      <c r="J27" s="162"/>
      <c r="K27" s="162"/>
      <c r="L27" s="162"/>
      <c r="N27" s="267" t="s">
        <v>325</v>
      </c>
    </row>
    <row r="28" spans="1:18" ht="22.8" x14ac:dyDescent="0.3">
      <c r="A28" s="220"/>
      <c r="B28" s="530" t="s">
        <v>34</v>
      </c>
      <c r="C28" s="530"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31"/>
      <c r="C29" s="531"/>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4.4" thickBot="1" x14ac:dyDescent="0.35">
      <c r="A32" s="109"/>
      <c r="B32" s="114" t="s">
        <v>782</v>
      </c>
      <c r="C32" s="110" t="s">
        <v>85</v>
      </c>
      <c r="D32" s="352"/>
      <c r="E32" s="352"/>
      <c r="F32" s="352"/>
      <c r="G32" s="352"/>
      <c r="H32" s="352"/>
      <c r="I32" s="352"/>
      <c r="J32" s="352"/>
      <c r="K32" s="352"/>
      <c r="L32" s="352"/>
      <c r="N32" s="300"/>
    </row>
    <row r="33" spans="1:17" ht="25.2"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29" t="s">
        <v>868</v>
      </c>
      <c r="O34" s="529"/>
      <c r="P34" s="529"/>
      <c r="Q34" s="529"/>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8" x14ac:dyDescent="0.3">
      <c r="B5" s="545" t="s">
        <v>21</v>
      </c>
      <c r="C5" s="491" t="s">
        <v>43</v>
      </c>
      <c r="D5" s="126" t="str">
        <f>IF(AND('1'!$C$22="Verslo pradžia",YEAR('1'!$E$22)=YEAR('1'!$C$11)),"Pradžios metai","Ataskaitiniai metai")</f>
        <v>Ataskaitiniai metai</v>
      </c>
      <c r="E5" s="476" t="s">
        <v>11</v>
      </c>
      <c r="F5" s="477"/>
      <c r="G5" s="477"/>
      <c r="H5" s="477"/>
      <c r="I5" s="477"/>
      <c r="J5" s="477"/>
      <c r="K5" s="477"/>
      <c r="L5" s="477"/>
      <c r="M5" s="46"/>
      <c r="N5" s="309"/>
    </row>
    <row r="6" spans="2:14" ht="14.4"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873</v>
      </c>
    </row>
    <row r="17" spans="2:15" x14ac:dyDescent="0.3">
      <c r="B17" s="48" t="s">
        <v>578</v>
      </c>
      <c r="C17" s="18" t="s">
        <v>645</v>
      </c>
      <c r="D17" s="107"/>
      <c r="E17" s="107"/>
      <c r="F17" s="107"/>
      <c r="G17" s="107"/>
      <c r="H17" s="107"/>
      <c r="I17" s="107"/>
      <c r="J17" s="107"/>
      <c r="K17" s="107"/>
      <c r="L17" s="107"/>
      <c r="N17" s="309" t="s">
        <v>874</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773</v>
      </c>
      <c r="D44" s="346"/>
      <c r="E44" s="346"/>
      <c r="F44" s="346"/>
      <c r="G44" s="346"/>
      <c r="H44" s="346"/>
      <c r="I44" s="346"/>
      <c r="J44" s="346"/>
      <c r="K44" s="346"/>
      <c r="L44" s="346"/>
      <c r="M44" s="47"/>
      <c r="N44" s="267"/>
    </row>
    <row r="45" spans="2:14" ht="24"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34.200000000000003"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8" x14ac:dyDescent="0.3">
      <c r="B5" s="545" t="s">
        <v>21</v>
      </c>
      <c r="C5" s="491" t="s">
        <v>43</v>
      </c>
      <c r="D5" s="126" t="str">
        <f>IF(AND('1'!$C$22="Verslo pradžia",YEAR('1'!$E$22)=YEAR('1'!$C$11)),"Pradžios metai","Ataskaitiniai metai")</f>
        <v>Ataskaitiniai metai</v>
      </c>
      <c r="E5" s="476" t="s">
        <v>11</v>
      </c>
      <c r="F5" s="477"/>
      <c r="G5" s="477"/>
      <c r="H5" s="477"/>
      <c r="I5" s="477"/>
      <c r="J5" s="477"/>
      <c r="K5" s="477"/>
      <c r="L5" s="477"/>
      <c r="N5" s="309"/>
    </row>
    <row r="6" spans="2:14" ht="14.4"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633</v>
      </c>
      <c r="C12" s="56" t="s">
        <v>774</v>
      </c>
      <c r="D12" s="351"/>
      <c r="E12" s="351"/>
      <c r="F12" s="351"/>
      <c r="G12" s="351"/>
      <c r="H12" s="351"/>
      <c r="I12" s="351"/>
      <c r="J12" s="351"/>
      <c r="K12" s="351"/>
      <c r="L12" s="351"/>
      <c r="M12" s="55"/>
      <c r="N12" s="309"/>
    </row>
    <row r="13" spans="2:14" ht="24"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876</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8"/>
      <c r="E30" s="549"/>
      <c r="F30" s="549"/>
      <c r="G30" s="549"/>
      <c r="H30" s="549"/>
      <c r="I30" s="549"/>
      <c r="J30" s="549"/>
      <c r="K30" s="549"/>
      <c r="L30" s="549"/>
      <c r="N30" s="312" t="s">
        <v>875</v>
      </c>
    </row>
    <row r="32" spans="2:14" x14ac:dyDescent="0.3">
      <c r="B32" s="134"/>
      <c r="C32" s="262" t="s">
        <v>895</v>
      </c>
      <c r="D32" s="134"/>
      <c r="E32" s="134"/>
      <c r="F32" s="134"/>
      <c r="G32" s="134"/>
      <c r="H32" s="134"/>
      <c r="I32" s="134"/>
      <c r="J32" s="134"/>
      <c r="K32" s="134"/>
      <c r="L32" s="134"/>
      <c r="N32" s="309"/>
    </row>
    <row r="33" spans="2:14" ht="15" customHeight="1" x14ac:dyDescent="0.3">
      <c r="B33" s="550" t="s">
        <v>927</v>
      </c>
      <c r="C33" s="550"/>
      <c r="D33" s="550"/>
      <c r="E33" s="550"/>
      <c r="F33" s="550"/>
      <c r="G33" s="550"/>
      <c r="H33" s="550"/>
      <c r="I33" s="550"/>
      <c r="J33" s="550"/>
      <c r="K33" s="550"/>
      <c r="L33" s="550"/>
      <c r="N33" s="547" t="s">
        <v>896</v>
      </c>
    </row>
    <row r="34" spans="2:14" ht="23.2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491" t="s">
        <v>21</v>
      </c>
      <c r="C5" s="491" t="s">
        <v>43</v>
      </c>
      <c r="D5" s="126" t="str">
        <f>IF(AND('1'!$C$22="Verslo pradžia",YEAR('1'!$E$22)=YEAR('1'!$C$11)),"Pradžios metai","Ataskaitiniai metai")</f>
        <v>Ataskaitiniai metai</v>
      </c>
      <c r="E5" s="476" t="s">
        <v>11</v>
      </c>
      <c r="F5" s="477"/>
      <c r="G5" s="477"/>
      <c r="H5" s="477"/>
      <c r="I5" s="477"/>
      <c r="J5" s="477"/>
      <c r="K5" s="477"/>
      <c r="L5" s="477"/>
    </row>
    <row r="6" spans="1:14" ht="14.4" thickBot="1" x14ac:dyDescent="0.35">
      <c r="B6" s="492"/>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726</v>
      </c>
      <c r="C39" s="18" t="s">
        <v>777</v>
      </c>
      <c r="D39" s="351"/>
      <c r="E39" s="351"/>
      <c r="F39" s="351"/>
      <c r="G39" s="351"/>
      <c r="H39" s="351"/>
      <c r="I39" s="351"/>
      <c r="J39" s="351"/>
      <c r="K39" s="351"/>
      <c r="L39" s="351"/>
    </row>
    <row r="40" spans="1:14" ht="24"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ht="2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3" t="s">
        <v>5</v>
      </c>
      <c r="C1" s="553"/>
      <c r="D1" s="553"/>
      <c r="E1" s="553"/>
      <c r="F1" s="553"/>
      <c r="G1" s="553"/>
      <c r="H1" s="553"/>
      <c r="I1" s="553"/>
      <c r="J1" s="553"/>
      <c r="K1" s="553"/>
      <c r="L1" s="553"/>
      <c r="M1" s="163"/>
      <c r="N1" s="163"/>
      <c r="O1" s="313" t="s">
        <v>224</v>
      </c>
      <c r="P1" s="3"/>
    </row>
    <row r="2" spans="1:16" x14ac:dyDescent="0.3">
      <c r="O2" s="314" t="s">
        <v>911</v>
      </c>
      <c r="P2" s="3"/>
    </row>
    <row r="3" spans="1:16" ht="39.6" x14ac:dyDescent="0.3">
      <c r="A3" s="530" t="s">
        <v>21</v>
      </c>
      <c r="B3" s="554" t="s">
        <v>76</v>
      </c>
      <c r="C3" s="405" t="s">
        <v>157</v>
      </c>
      <c r="D3" s="126" t="str">
        <f>IF(AND('1'!$C$22="Verslo pradžia",YEAR('1'!$E$22)=YEAR('1'!$C$11)),"Pradžios metai","Ataskaitiniai metai")</f>
        <v>Ataskaitiniai metai</v>
      </c>
      <c r="E3" s="556" t="s">
        <v>881</v>
      </c>
      <c r="F3" s="557"/>
      <c r="G3" s="557"/>
      <c r="H3" s="557"/>
      <c r="I3" s="557"/>
      <c r="J3" s="557"/>
      <c r="K3" s="557"/>
      <c r="L3" s="558"/>
      <c r="M3" s="4"/>
      <c r="N3" s="315"/>
      <c r="O3" s="3"/>
      <c r="P3" s="3"/>
    </row>
    <row r="4" spans="1:16" ht="15" customHeight="1" thickBot="1" x14ac:dyDescent="0.35">
      <c r="A4" s="531"/>
      <c r="B4" s="555"/>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887</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886</v>
      </c>
    </row>
    <row r="7" spans="1:16" x14ac:dyDescent="0.3">
      <c r="P7" s="315"/>
    </row>
    <row r="8" spans="1:16" x14ac:dyDescent="0.3">
      <c r="P8" s="315"/>
    </row>
    <row r="9" spans="1:16" x14ac:dyDescent="0.3">
      <c r="P9" s="315"/>
    </row>
    <row r="10" spans="1:16" ht="24" customHeight="1" x14ac:dyDescent="0.3">
      <c r="B10" s="552" t="s">
        <v>553</v>
      </c>
      <c r="C10" s="552"/>
      <c r="D10" s="552"/>
      <c r="E10" s="552"/>
      <c r="F10" s="552"/>
      <c r="G10" s="552"/>
      <c r="H10" s="552"/>
      <c r="I10" s="552"/>
      <c r="J10" s="552"/>
      <c r="K10" s="552"/>
      <c r="L10" s="552"/>
      <c r="M10" s="2"/>
      <c r="N10" s="2"/>
      <c r="P10" s="315"/>
    </row>
    <row r="11" spans="1:16" ht="185.25" customHeight="1" x14ac:dyDescent="0.3">
      <c r="B11" s="551" t="s">
        <v>549</v>
      </c>
      <c r="C11" s="551"/>
      <c r="D11" s="551"/>
      <c r="E11" s="551"/>
      <c r="F11" s="551"/>
      <c r="G11" s="551"/>
      <c r="H11" s="551"/>
      <c r="I11" s="551"/>
      <c r="J11" s="551"/>
      <c r="K11" s="551"/>
      <c r="L11" s="551"/>
      <c r="M11" s="1"/>
      <c r="N11" s="1"/>
      <c r="P11" s="315"/>
    </row>
    <row r="12" spans="1:16" ht="67.5" customHeight="1" x14ac:dyDescent="0.3">
      <c r="B12" s="551" t="s">
        <v>550</v>
      </c>
      <c r="C12" s="551"/>
      <c r="D12" s="551"/>
      <c r="E12" s="551"/>
      <c r="F12" s="551"/>
      <c r="G12" s="551"/>
      <c r="H12" s="551"/>
      <c r="I12" s="551"/>
      <c r="J12" s="551"/>
      <c r="K12" s="551"/>
      <c r="L12" s="551"/>
      <c r="M12" s="1"/>
      <c r="N12" s="1"/>
      <c r="P12" s="315"/>
    </row>
    <row r="13" spans="1:16" ht="95.25" customHeight="1" x14ac:dyDescent="0.3">
      <c r="B13" s="551" t="s">
        <v>551</v>
      </c>
      <c r="C13" s="551"/>
      <c r="D13" s="551"/>
      <c r="E13" s="551"/>
      <c r="F13" s="551"/>
      <c r="G13" s="551"/>
      <c r="H13" s="551"/>
      <c r="I13" s="551"/>
      <c r="J13" s="551"/>
      <c r="K13" s="551"/>
      <c r="L13" s="551"/>
      <c r="M13" s="1"/>
      <c r="N13" s="1"/>
      <c r="P13" s="315"/>
    </row>
    <row r="14" spans="1:16" ht="108" customHeight="1" x14ac:dyDescent="0.3">
      <c r="B14" s="551" t="s">
        <v>552</v>
      </c>
      <c r="C14" s="551"/>
      <c r="D14" s="551"/>
      <c r="E14" s="551"/>
      <c r="F14" s="551"/>
      <c r="G14" s="551"/>
      <c r="H14" s="551"/>
      <c r="I14" s="551"/>
      <c r="J14" s="551"/>
      <c r="K14" s="551"/>
      <c r="L14" s="551"/>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137160</xdr:rowOff>
                  </from>
                  <to>
                    <xdr:col>8</xdr:col>
                    <xdr:colOff>68580</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905</v>
      </c>
    </row>
    <row r="4" spans="1:10" ht="51" x14ac:dyDescent="0.3">
      <c r="A4" s="275" t="s">
        <v>897</v>
      </c>
      <c r="J4" s="272"/>
    </row>
    <row r="5" spans="1:10" ht="49.5" customHeight="1" x14ac:dyDescent="0.3">
      <c r="A5" s="275" t="s">
        <v>898</v>
      </c>
    </row>
    <row r="6" spans="1:10" ht="48.75" customHeight="1" x14ac:dyDescent="0.3">
      <c r="A6" s="275" t="s">
        <v>899</v>
      </c>
    </row>
    <row r="7" spans="1:10" ht="40.799999999999997" x14ac:dyDescent="0.3">
      <c r="A7" s="275" t="s">
        <v>900</v>
      </c>
    </row>
    <row r="8" spans="1:10" ht="20.399999999999999" x14ac:dyDescent="0.3">
      <c r="A8" s="275" t="s">
        <v>902</v>
      </c>
    </row>
    <row r="9" spans="1:10" ht="30.6" x14ac:dyDescent="0.3">
      <c r="A9" s="275" t="s">
        <v>904</v>
      </c>
    </row>
    <row r="10" spans="1:10" ht="81.599999999999994" x14ac:dyDescent="0.3">
      <c r="A10" s="275" t="s">
        <v>901</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907</v>
      </c>
    </row>
    <row r="24" spans="1:1" x14ac:dyDescent="0.3">
      <c r="A24" s="274" t="s">
        <v>164</v>
      </c>
    </row>
    <row r="25" spans="1:1" ht="14.7" customHeight="1" x14ac:dyDescent="0.3">
      <c r="A25" s="274" t="s">
        <v>908</v>
      </c>
    </row>
    <row r="26" spans="1:1" ht="14.7" customHeight="1" x14ac:dyDescent="0.3">
      <c r="A26" s="274" t="s">
        <v>909</v>
      </c>
    </row>
    <row r="27" spans="1:1" ht="14.7" customHeight="1" x14ac:dyDescent="0.3">
      <c r="A27" s="274" t="s">
        <v>910</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28.8" x14ac:dyDescent="0.3">
      <c r="A6" s="259" t="s">
        <v>21</v>
      </c>
      <c r="B6" s="259" t="s">
        <v>593</v>
      </c>
      <c r="C6" s="259" t="s">
        <v>594</v>
      </c>
      <c r="D6" s="259" t="s">
        <v>592</v>
      </c>
      <c r="E6" s="259" t="s">
        <v>595</v>
      </c>
    </row>
    <row r="7" spans="1:5" ht="72"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28.8"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92" zoomScaleNormal="120" workbookViewId="0">
      <selection activeCell="F8" sqref="F8"/>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928</v>
      </c>
    </row>
    <row r="2" spans="2:5" x14ac:dyDescent="0.3">
      <c r="B2" s="253"/>
      <c r="C2" s="257"/>
    </row>
    <row r="3" spans="2:5" ht="50.25" customHeight="1" x14ac:dyDescent="0.3">
      <c r="B3" s="434" t="s">
        <v>926</v>
      </c>
      <c r="C3" s="435"/>
    </row>
    <row r="4" spans="2:5" x14ac:dyDescent="0.3">
      <c r="B4" s="60" t="s">
        <v>229</v>
      </c>
    </row>
    <row r="5" spans="2:5" x14ac:dyDescent="0.3">
      <c r="B5" s="60"/>
    </row>
    <row r="6" spans="2:5" ht="57.6" x14ac:dyDescent="0.3">
      <c r="B6" s="71" t="s">
        <v>547</v>
      </c>
      <c r="C6" s="417" t="s">
        <v>845</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v>46174</v>
      </c>
    </row>
    <row r="13" spans="2:5" x14ac:dyDescent="0.3">
      <c r="B13" s="71" t="s">
        <v>173</v>
      </c>
      <c r="C13" s="422"/>
    </row>
    <row r="14" spans="2:5" ht="28.8" x14ac:dyDescent="0.3">
      <c r="B14" s="71" t="s">
        <v>226</v>
      </c>
      <c r="C14" s="423">
        <v>36</v>
      </c>
    </row>
    <row r="15" spans="2:5" ht="28.8"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1.25</v>
      </c>
    </row>
    <row r="22" spans="2:3" x14ac:dyDescent="0.3">
      <c r="B22" s="71" t="s">
        <v>159</v>
      </c>
      <c r="C22" s="425">
        <v>0.65</v>
      </c>
    </row>
    <row r="23" spans="2:3" x14ac:dyDescent="0.3">
      <c r="B23" s="71" t="s">
        <v>160</v>
      </c>
      <c r="C23" s="426">
        <v>0.01</v>
      </c>
    </row>
    <row r="24" spans="2:3" x14ac:dyDescent="0.3">
      <c r="B24" s="71" t="s">
        <v>174</v>
      </c>
      <c r="C24" s="425">
        <v>1</v>
      </c>
    </row>
    <row r="25" spans="2:3" x14ac:dyDescent="0.3">
      <c r="B25" s="186"/>
      <c r="C25" s="184"/>
    </row>
    <row r="26" spans="2:3" x14ac:dyDescent="0.3">
      <c r="B26" s="186"/>
      <c r="C26" s="184"/>
    </row>
    <row r="27" spans="2:3" ht="28.8" x14ac:dyDescent="0.3">
      <c r="B27" s="71" t="s">
        <v>277</v>
      </c>
      <c r="C27" s="427">
        <v>0.4</v>
      </c>
    </row>
    <row r="29" spans="2:3" x14ac:dyDescent="0.3">
      <c r="B29" s="431" t="s">
        <v>834</v>
      </c>
      <c r="C29" s="428" t="s">
        <v>838</v>
      </c>
    </row>
    <row r="30" spans="2:3" x14ac:dyDescent="0.3">
      <c r="B30" s="432" t="s">
        <v>274</v>
      </c>
      <c r="C30" s="429" t="s">
        <v>835</v>
      </c>
    </row>
    <row r="31" spans="2:3" x14ac:dyDescent="0.3">
      <c r="B31" s="432" t="s">
        <v>275</v>
      </c>
      <c r="C31" s="429" t="s">
        <v>835</v>
      </c>
    </row>
    <row r="32" spans="2:3" x14ac:dyDescent="0.3">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6" t="s">
        <v>4</v>
      </c>
      <c r="C2" s="436"/>
      <c r="D2" s="436"/>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580</v>
      </c>
    </row>
    <row r="7" spans="2:4" s="233" customFormat="1" ht="14.4" x14ac:dyDescent="0.3">
      <c r="B7" s="235">
        <f>ROW()-ROW(Turinys[[#Headers],[Eil. Nr.]])</f>
        <v>3</v>
      </c>
      <c r="C7" s="235" t="s">
        <v>6</v>
      </c>
      <c r="D7" s="236" t="s">
        <v>581</v>
      </c>
    </row>
    <row r="8" spans="2:4" s="233" customFormat="1" ht="28.8" x14ac:dyDescent="0.3">
      <c r="B8" s="235">
        <f>ROW()-ROW(Turinys[[#Headers],[Eil. Nr.]])</f>
        <v>4</v>
      </c>
      <c r="C8" s="235" t="s">
        <v>7</v>
      </c>
      <c r="D8" s="236" t="s">
        <v>582</v>
      </c>
    </row>
    <row r="9" spans="2:4" s="233" customFormat="1" ht="14.4" x14ac:dyDescent="0.3">
      <c r="B9" s="235">
        <f>ROW()-ROW(Turinys[[#Headers],[Eil. Nr.]])</f>
        <v>5</v>
      </c>
      <c r="C9" s="235" t="s">
        <v>98</v>
      </c>
      <c r="D9" s="236" t="s">
        <v>583</v>
      </c>
    </row>
    <row r="10" spans="2:4" s="233" customFormat="1" ht="14.4" x14ac:dyDescent="0.3">
      <c r="B10" s="235">
        <f>ROW()-ROW(Turinys[[#Headers],[Eil. Nr.]])</f>
        <v>6</v>
      </c>
      <c r="C10" s="235" t="s">
        <v>8</v>
      </c>
      <c r="D10" s="236" t="s">
        <v>584</v>
      </c>
    </row>
    <row r="11" spans="2:4" s="233" customFormat="1" ht="14.4" x14ac:dyDescent="0.3">
      <c r="B11" s="235">
        <f>ROW()-ROW(Turinys[[#Headers],[Eil. Nr.]])</f>
        <v>7</v>
      </c>
      <c r="C11" s="235" t="s">
        <v>20</v>
      </c>
      <c r="D11" s="236" t="s">
        <v>585</v>
      </c>
    </row>
    <row r="12" spans="2:4" s="233" customFormat="1" ht="14.4" x14ac:dyDescent="0.3">
      <c r="B12" s="235">
        <f>ROW()-ROW(Turinys[[#Headers],[Eil. Nr.]])</f>
        <v>8</v>
      </c>
      <c r="C12" s="235" t="s">
        <v>33</v>
      </c>
      <c r="D12" s="236" t="s">
        <v>586</v>
      </c>
    </row>
    <row r="13" spans="2:4" s="233" customFormat="1" ht="14.4" x14ac:dyDescent="0.3">
      <c r="B13" s="235">
        <f>ROW()-ROW(Turinys[[#Headers],[Eil. Nr.]])</f>
        <v>9</v>
      </c>
      <c r="C13" s="235" t="s">
        <v>35</v>
      </c>
      <c r="D13" s="236" t="s">
        <v>587</v>
      </c>
    </row>
    <row r="14" spans="2:4" s="233" customFormat="1" ht="14.4" x14ac:dyDescent="0.3">
      <c r="B14" s="235">
        <f>ROW()-ROW(Turinys[[#Headers],[Eil. Nr.]])</f>
        <v>10</v>
      </c>
      <c r="C14" s="235" t="s">
        <v>882</v>
      </c>
      <c r="D14" s="236" t="s">
        <v>90</v>
      </c>
    </row>
    <row r="15" spans="2:4" s="233" customFormat="1" ht="14.4" x14ac:dyDescent="0.3">
      <c r="B15" s="235">
        <f>ROW()-ROW(Turinys[[#Headers],[Eil. Nr.]])</f>
        <v>11</v>
      </c>
      <c r="C15" s="235" t="s">
        <v>883</v>
      </c>
      <c r="D15" s="236" t="s">
        <v>124</v>
      </c>
    </row>
    <row r="16" spans="2:4" s="233" customFormat="1" ht="14.4" x14ac:dyDescent="0.3">
      <c r="B16" s="235">
        <f>ROW()-ROW(Turinys[[#Headers],[Eil. Nr.]])</f>
        <v>12</v>
      </c>
      <c r="C16" s="235" t="s">
        <v>884</v>
      </c>
      <c r="D16" s="236" t="s">
        <v>126</v>
      </c>
    </row>
    <row r="17" spans="2:4" s="233" customFormat="1" ht="14.4" x14ac:dyDescent="0.3">
      <c r="B17" s="235">
        <f>ROW()-ROW(Turinys[[#Headers],[Eil. Nr.]])</f>
        <v>13</v>
      </c>
      <c r="C17" s="235" t="s">
        <v>885</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917</v>
      </c>
    </row>
    <row r="2" spans="1:7" ht="15.6" x14ac:dyDescent="0.3">
      <c r="B2" s="279" t="s">
        <v>340</v>
      </c>
      <c r="F2" s="280" t="s">
        <v>912</v>
      </c>
      <c r="G2" s="281" t="s">
        <v>913</v>
      </c>
    </row>
    <row r="3" spans="1:7" ht="36" x14ac:dyDescent="0.3">
      <c r="B3" s="406" t="s">
        <v>925</v>
      </c>
      <c r="C3" s="274" t="s">
        <v>918</v>
      </c>
      <c r="F3" s="282"/>
      <c r="G3" s="283" t="s">
        <v>914</v>
      </c>
    </row>
    <row r="4" spans="1:7" ht="48" x14ac:dyDescent="0.3">
      <c r="B4" s="407" t="s">
        <v>924</v>
      </c>
      <c r="C4" s="277" t="s">
        <v>919</v>
      </c>
      <c r="F4" s="284"/>
      <c r="G4" s="285" t="s">
        <v>915</v>
      </c>
    </row>
    <row r="5" spans="1:7" ht="24" x14ac:dyDescent="0.3">
      <c r="B5" s="408" t="s">
        <v>923</v>
      </c>
      <c r="C5" s="274" t="s">
        <v>920</v>
      </c>
      <c r="F5" s="288"/>
      <c r="G5" s="289" t="s">
        <v>916</v>
      </c>
    </row>
    <row r="6" spans="1:7" ht="24" x14ac:dyDescent="0.3">
      <c r="B6" s="286" t="s">
        <v>431</v>
      </c>
      <c r="D6" s="274" t="s">
        <v>345</v>
      </c>
    </row>
    <row r="7" spans="1:7" ht="28.8" x14ac:dyDescent="0.3">
      <c r="B7" s="287" t="s">
        <v>430</v>
      </c>
      <c r="C7" s="277" t="s">
        <v>921</v>
      </c>
    </row>
    <row r="8" spans="1:7" ht="36" x14ac:dyDescent="0.3">
      <c r="B8" s="290" t="s">
        <v>546</v>
      </c>
      <c r="C8" s="274" t="s">
        <v>922</v>
      </c>
      <c r="D8" s="66" t="s">
        <v>341</v>
      </c>
    </row>
    <row r="9" spans="1:7" ht="36" x14ac:dyDescent="0.3">
      <c r="B9" s="291" t="s">
        <v>548</v>
      </c>
      <c r="C9" s="274" t="s">
        <v>922</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1"/>
      <c r="B2" s="441"/>
      <c r="C2" s="441"/>
      <c r="D2" s="441"/>
      <c r="E2" s="441"/>
      <c r="G2" s="300" t="s">
        <v>878</v>
      </c>
    </row>
    <row r="3" spans="1:11" x14ac:dyDescent="0.3">
      <c r="C3" s="72" t="s">
        <v>225</v>
      </c>
      <c r="D3" s="72"/>
      <c r="G3" s="267"/>
    </row>
    <row r="4" spans="1:11" ht="25.2" customHeight="1" x14ac:dyDescent="0.3">
      <c r="A4" s="444"/>
      <c r="B4" s="444"/>
      <c r="C4" s="444"/>
      <c r="D4" s="444"/>
      <c r="E4" s="444"/>
      <c r="G4" s="267" t="s">
        <v>879</v>
      </c>
    </row>
    <row r="5" spans="1:11" x14ac:dyDescent="0.3">
      <c r="C5" s="72" t="s">
        <v>846</v>
      </c>
      <c r="D5" s="72"/>
      <c r="G5" s="267"/>
    </row>
    <row r="6" spans="1:11" ht="10.199999999999999" customHeight="1" x14ac:dyDescent="0.3">
      <c r="C6" s="72"/>
      <c r="D6" s="72"/>
      <c r="G6" s="267"/>
    </row>
    <row r="7" spans="1:11" ht="47.25" customHeight="1" x14ac:dyDescent="0.3">
      <c r="A7" s="446" t="s">
        <v>877</v>
      </c>
      <c r="B7" s="446"/>
      <c r="C7" s="446"/>
      <c r="D7" s="446"/>
      <c r="E7" s="446"/>
      <c r="G7" s="410"/>
    </row>
    <row r="8" spans="1:11" ht="10.199999999999999" customHeight="1" x14ac:dyDescent="0.3">
      <c r="A8" s="454"/>
      <c r="B8" s="454"/>
      <c r="C8" s="454"/>
      <c r="D8" s="454"/>
      <c r="E8" s="454"/>
      <c r="G8" s="267"/>
    </row>
    <row r="9" spans="1:11" ht="45.6" customHeight="1" x14ac:dyDescent="0.3">
      <c r="A9" s="445" t="str">
        <f>Parametrai!C6</f>
        <v>VERSLO PLANAS, TEIKIAMAS PAGAL ........ VIETOS VEIKLOS GRUPĖS VIETOS PLĖTROS STRATEGIJOS PRIEMONĘ „....“ (PRIEMONĖS PAVADINIMAS) Nr. ......</v>
      </c>
      <c r="B9" s="445"/>
      <c r="C9" s="445"/>
      <c r="D9" s="445"/>
      <c r="E9" s="445"/>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3" t="s">
        <v>162</v>
      </c>
      <c r="C20" s="443"/>
      <c r="D20" s="443"/>
      <c r="E20" s="443"/>
      <c r="G20" s="267"/>
    </row>
    <row r="21" spans="1:7" ht="30" customHeight="1" x14ac:dyDescent="0.3">
      <c r="A21" s="71" t="s">
        <v>169</v>
      </c>
      <c r="B21" s="71" t="s">
        <v>906</v>
      </c>
      <c r="C21" s="438" t="s">
        <v>164</v>
      </c>
      <c r="D21" s="439"/>
      <c r="E21" s="440"/>
      <c r="G21" s="267" t="s">
        <v>596</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888</v>
      </c>
      <c r="B23" s="63" t="s">
        <v>284</v>
      </c>
      <c r="C23" s="362" t="str" cm="1">
        <f t="array" ref="C23">IFERROR(_xlfn.UNIQUE(_xlfn._xlws.FILTER('4'!D:D, ('4'!$B:$B="Veiklos kodas ir pavadinimas pagal EVRK")*('4'!$D:$D&lt;&gt;"")))," –")</f>
        <v xml:space="preserve"> –</v>
      </c>
      <c r="D23" s="268"/>
      <c r="E23" s="268"/>
      <c r="G23" s="301" t="s">
        <v>847</v>
      </c>
    </row>
    <row r="24" spans="1:7" x14ac:dyDescent="0.3">
      <c r="C24" s="267"/>
      <c r="D24" s="268"/>
      <c r="E24" s="268"/>
      <c r="G24" s="267"/>
    </row>
    <row r="25" spans="1:7" ht="189" customHeight="1" x14ac:dyDescent="0.3">
      <c r="B25" s="437" t="s">
        <v>903</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60" t="s">
        <v>542</v>
      </c>
      <c r="C1" s="461"/>
      <c r="D1" s="461"/>
      <c r="E1" s="461"/>
      <c r="F1" s="461"/>
      <c r="G1" s="461"/>
      <c r="H1" s="461"/>
      <c r="I1" s="461"/>
      <c r="J1" s="461"/>
      <c r="K1" s="461"/>
      <c r="M1" s="299" t="s">
        <v>224</v>
      </c>
    </row>
    <row r="2" spans="1:13" s="62" customFormat="1" ht="144" customHeight="1" x14ac:dyDescent="0.3">
      <c r="A2" s="64" t="s">
        <v>181</v>
      </c>
      <c r="B2" s="64" t="s">
        <v>880</v>
      </c>
      <c r="C2" s="455"/>
      <c r="D2" s="455"/>
      <c r="E2" s="455"/>
      <c r="F2" s="455"/>
      <c r="G2" s="455"/>
      <c r="H2" s="455"/>
      <c r="I2" s="455"/>
      <c r="J2" s="455"/>
      <c r="K2" s="455"/>
      <c r="M2" s="302" t="s">
        <v>892</v>
      </c>
    </row>
    <row r="3" spans="1:13" s="62" customFormat="1" ht="43.5" customHeight="1" x14ac:dyDescent="0.3">
      <c r="A3" s="64" t="s">
        <v>182</v>
      </c>
      <c r="B3" s="64" t="s">
        <v>890</v>
      </c>
      <c r="C3" s="482"/>
      <c r="D3" s="483"/>
      <c r="E3" s="483"/>
      <c r="F3" s="483"/>
      <c r="G3" s="483"/>
      <c r="H3" s="483"/>
      <c r="I3" s="483"/>
      <c r="J3" s="483"/>
      <c r="K3" s="484"/>
      <c r="M3" s="302" t="s">
        <v>891</v>
      </c>
    </row>
    <row r="4" spans="1:13" s="62" customFormat="1" ht="174.75" customHeight="1" x14ac:dyDescent="0.3">
      <c r="A4" s="64" t="s">
        <v>889</v>
      </c>
      <c r="B4" s="64" t="s">
        <v>893</v>
      </c>
      <c r="C4" s="455"/>
      <c r="D4" s="455"/>
      <c r="E4" s="455"/>
      <c r="F4" s="455"/>
      <c r="G4" s="455"/>
      <c r="H4" s="455"/>
      <c r="I4" s="455"/>
      <c r="J4" s="455"/>
      <c r="K4" s="455"/>
      <c r="M4" s="303" t="s">
        <v>894</v>
      </c>
    </row>
    <row r="5" spans="1:13" s="62" customFormat="1" ht="9.6" customHeight="1" x14ac:dyDescent="0.3">
      <c r="M5" s="66"/>
    </row>
    <row r="6" spans="1:13" ht="30" customHeight="1" x14ac:dyDescent="0.3">
      <c r="A6" s="121" t="s">
        <v>7</v>
      </c>
      <c r="B6" s="456" t="s">
        <v>544</v>
      </c>
      <c r="C6" s="457"/>
      <c r="D6" s="457"/>
      <c r="E6" s="457"/>
      <c r="F6" s="457"/>
      <c r="G6" s="457"/>
      <c r="H6" s="457"/>
      <c r="I6" s="457"/>
      <c r="J6" s="457"/>
      <c r="K6" s="457"/>
    </row>
    <row r="7" spans="1:13" ht="14.85" customHeight="1" x14ac:dyDescent="0.3">
      <c r="A7" s="121" t="s">
        <v>183</v>
      </c>
      <c r="B7" s="443" t="s">
        <v>249</v>
      </c>
      <c r="C7" s="443"/>
      <c r="D7" s="443"/>
      <c r="E7" s="443"/>
      <c r="F7" s="443"/>
      <c r="G7" s="443"/>
      <c r="H7" s="443"/>
      <c r="I7" s="443"/>
      <c r="J7" s="443"/>
      <c r="K7" s="443"/>
    </row>
    <row r="8" spans="1:13" x14ac:dyDescent="0.3">
      <c r="A8" s="121" t="s">
        <v>221</v>
      </c>
      <c r="B8" s="480" t="s">
        <v>239</v>
      </c>
      <c r="C8" s="480"/>
      <c r="D8" s="480"/>
      <c r="E8" s="480"/>
      <c r="F8" s="480"/>
      <c r="G8" s="480"/>
      <c r="H8" s="480"/>
      <c r="I8" s="480"/>
      <c r="J8" s="480"/>
      <c r="K8" s="480"/>
      <c r="M8" s="269"/>
    </row>
    <row r="9" spans="1:13" ht="63" customHeight="1" x14ac:dyDescent="0.3">
      <c r="A9" s="459" t="s">
        <v>235</v>
      </c>
      <c r="B9" s="459"/>
      <c r="C9" s="459"/>
      <c r="D9" s="459"/>
      <c r="E9" s="459"/>
      <c r="F9" s="459"/>
      <c r="G9" s="459"/>
      <c r="H9" s="459"/>
      <c r="I9" s="459"/>
      <c r="J9" s="459"/>
      <c r="K9" s="459"/>
      <c r="M9" s="269"/>
    </row>
    <row r="10" spans="1:13" ht="30.6" customHeight="1" x14ac:dyDescent="0.3">
      <c r="A10" s="472" t="s">
        <v>21</v>
      </c>
      <c r="B10" s="474" t="s">
        <v>43</v>
      </c>
      <c r="C10" s="126" t="str">
        <f>IF(AND('1'!$C$22="Verslo pradžia",YEAR('1'!$E$22)=YEAR('1'!$C$11)),"Pradžios metai","Ataskaitiniai metai")</f>
        <v>Ataskaitiniai metai</v>
      </c>
      <c r="D10" s="476" t="s">
        <v>11</v>
      </c>
      <c r="E10" s="477"/>
      <c r="F10" s="477"/>
      <c r="G10" s="477"/>
      <c r="H10" s="477"/>
      <c r="I10" s="477"/>
      <c r="J10" s="477"/>
      <c r="K10" s="477"/>
      <c r="M10" s="269"/>
    </row>
    <row r="11" spans="1:13" ht="15" thickBot="1" x14ac:dyDescent="0.35">
      <c r="A11" s="473"/>
      <c r="B11" s="475"/>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848</v>
      </c>
    </row>
    <row r="15" spans="1:13" ht="29.4" thickBot="1" x14ac:dyDescent="0.35">
      <c r="A15" s="76" t="s">
        <v>255</v>
      </c>
      <c r="B15" s="76" t="s">
        <v>252</v>
      </c>
      <c r="C15" s="458"/>
      <c r="D15" s="458"/>
      <c r="E15" s="458"/>
      <c r="F15" s="458"/>
      <c r="G15" s="458"/>
      <c r="H15" s="458"/>
      <c r="I15" s="458"/>
      <c r="J15" s="458"/>
      <c r="K15" s="458"/>
      <c r="M15" s="300" t="s">
        <v>251</v>
      </c>
    </row>
    <row r="16" spans="1:13" ht="7.2" customHeight="1" thickTop="1" x14ac:dyDescent="0.3">
      <c r="B16" s="66"/>
      <c r="M16" s="269"/>
    </row>
    <row r="17" spans="1:13" ht="14.85" customHeight="1" x14ac:dyDescent="0.3">
      <c r="A17" s="121" t="s">
        <v>256</v>
      </c>
      <c r="B17" s="480" t="s">
        <v>248</v>
      </c>
      <c r="C17" s="480"/>
      <c r="D17" s="480"/>
      <c r="E17" s="480"/>
      <c r="F17" s="480"/>
      <c r="G17" s="480"/>
      <c r="H17" s="480"/>
      <c r="I17" s="480"/>
      <c r="J17" s="480"/>
      <c r="K17" s="480"/>
      <c r="M17" s="269"/>
    </row>
    <row r="18" spans="1:13" ht="40.950000000000003" customHeight="1" x14ac:dyDescent="0.3">
      <c r="A18" s="471" t="s">
        <v>849</v>
      </c>
      <c r="B18" s="471"/>
      <c r="C18" s="471"/>
      <c r="D18" s="471"/>
      <c r="E18" s="471"/>
      <c r="F18" s="471"/>
      <c r="G18" s="471"/>
      <c r="H18" s="471"/>
      <c r="I18" s="471"/>
      <c r="J18" s="471"/>
      <c r="K18" s="471"/>
      <c r="M18" s="269"/>
    </row>
    <row r="19" spans="1:13" ht="52.2" customHeight="1" thickBot="1" x14ac:dyDescent="0.35">
      <c r="A19" s="123" t="s">
        <v>21</v>
      </c>
      <c r="B19" s="124" t="s">
        <v>238</v>
      </c>
      <c r="C19" s="468" t="s">
        <v>237</v>
      </c>
      <c r="D19" s="468"/>
      <c r="E19" s="468" t="s">
        <v>243</v>
      </c>
      <c r="F19" s="468"/>
      <c r="G19" s="468"/>
      <c r="H19" s="468"/>
      <c r="I19" s="124" t="s">
        <v>247</v>
      </c>
      <c r="J19" s="468" t="s">
        <v>236</v>
      </c>
      <c r="K19" s="468"/>
      <c r="M19" s="269"/>
    </row>
    <row r="20" spans="1:13" ht="24.6" thickTop="1" x14ac:dyDescent="0.3">
      <c r="A20" s="255" t="s">
        <v>257</v>
      </c>
      <c r="B20" s="323"/>
      <c r="C20" s="481" t="s">
        <v>164</v>
      </c>
      <c r="D20" s="481"/>
      <c r="E20" s="469"/>
      <c r="F20" s="469"/>
      <c r="G20" s="469"/>
      <c r="H20" s="469"/>
      <c r="I20" s="326"/>
      <c r="J20" s="478"/>
      <c r="K20" s="479"/>
      <c r="M20" s="269" t="s">
        <v>850</v>
      </c>
    </row>
    <row r="21" spans="1:13" x14ac:dyDescent="0.3">
      <c r="A21" s="255" t="s">
        <v>258</v>
      </c>
      <c r="B21" s="324"/>
      <c r="C21" s="466" t="s">
        <v>164</v>
      </c>
      <c r="D21" s="466"/>
      <c r="E21" s="470"/>
      <c r="F21" s="470"/>
      <c r="G21" s="470"/>
      <c r="H21" s="470"/>
      <c r="I21" s="327"/>
      <c r="J21" s="462"/>
      <c r="K21" s="463"/>
      <c r="M21" s="269"/>
    </row>
    <row r="22" spans="1:13" x14ac:dyDescent="0.3">
      <c r="A22" s="255" t="s">
        <v>259</v>
      </c>
      <c r="B22" s="324"/>
      <c r="C22" s="466" t="s">
        <v>164</v>
      </c>
      <c r="D22" s="466"/>
      <c r="E22" s="470"/>
      <c r="F22" s="470"/>
      <c r="G22" s="470"/>
      <c r="H22" s="470"/>
      <c r="I22" s="327"/>
      <c r="J22" s="462"/>
      <c r="K22" s="463"/>
      <c r="M22" s="269"/>
    </row>
    <row r="23" spans="1:13" x14ac:dyDescent="0.3">
      <c r="A23" s="255" t="s">
        <v>260</v>
      </c>
      <c r="B23" s="324"/>
      <c r="C23" s="466" t="s">
        <v>164</v>
      </c>
      <c r="D23" s="466"/>
      <c r="E23" s="470"/>
      <c r="F23" s="470"/>
      <c r="G23" s="470"/>
      <c r="H23" s="470"/>
      <c r="I23" s="327"/>
      <c r="J23" s="462"/>
      <c r="K23" s="463"/>
      <c r="M23" s="269"/>
    </row>
    <row r="24" spans="1:13" x14ac:dyDescent="0.3">
      <c r="A24" s="255" t="s">
        <v>261</v>
      </c>
      <c r="B24" s="324"/>
      <c r="C24" s="466" t="s">
        <v>164</v>
      </c>
      <c r="D24" s="466"/>
      <c r="E24" s="470"/>
      <c r="F24" s="470"/>
      <c r="G24" s="470"/>
      <c r="H24" s="470"/>
      <c r="I24" s="327"/>
      <c r="J24" s="462"/>
      <c r="K24" s="463"/>
      <c r="M24" s="269"/>
    </row>
    <row r="25" spans="1:13" x14ac:dyDescent="0.3">
      <c r="A25" s="255" t="s">
        <v>262</v>
      </c>
      <c r="B25" s="324"/>
      <c r="C25" s="466" t="s">
        <v>164</v>
      </c>
      <c r="D25" s="466"/>
      <c r="E25" s="470"/>
      <c r="F25" s="470"/>
      <c r="G25" s="470"/>
      <c r="H25" s="470"/>
      <c r="I25" s="327"/>
      <c r="J25" s="462"/>
      <c r="K25" s="463"/>
      <c r="M25" s="269"/>
    </row>
    <row r="26" spans="1:13" ht="15" thickBot="1" x14ac:dyDescent="0.35">
      <c r="A26" s="256" t="s">
        <v>263</v>
      </c>
      <c r="B26" s="325"/>
      <c r="C26" s="467" t="s">
        <v>164</v>
      </c>
      <c r="D26" s="467"/>
      <c r="E26" s="485"/>
      <c r="F26" s="485"/>
      <c r="G26" s="485"/>
      <c r="H26" s="485"/>
      <c r="I26" s="328"/>
      <c r="J26" s="464"/>
      <c r="K26" s="465"/>
      <c r="M26" s="269"/>
    </row>
    <row r="27" spans="1:13" ht="15" thickTop="1" x14ac:dyDescent="0.3">
      <c r="A27" s="66"/>
      <c r="B27" s="66"/>
      <c r="C27" s="66"/>
      <c r="D27" s="66"/>
    </row>
    <row r="28" spans="1:13" x14ac:dyDescent="0.3">
      <c r="A28" s="121" t="s">
        <v>268</v>
      </c>
      <c r="B28" s="460" t="s">
        <v>234</v>
      </c>
      <c r="C28" s="461"/>
      <c r="D28" s="461"/>
      <c r="E28" s="461"/>
      <c r="F28" s="461"/>
      <c r="G28" s="461"/>
      <c r="H28" s="461"/>
      <c r="I28" s="461"/>
      <c r="J28" s="461"/>
      <c r="K28" s="461"/>
    </row>
    <row r="29" spans="1:13" ht="144" customHeight="1" x14ac:dyDescent="0.3">
      <c r="A29" s="64" t="s">
        <v>269</v>
      </c>
      <c r="B29" s="80" t="s">
        <v>272</v>
      </c>
      <c r="C29" s="455"/>
      <c r="D29" s="455"/>
      <c r="E29" s="455"/>
      <c r="F29" s="455"/>
      <c r="G29" s="455"/>
      <c r="H29" s="455"/>
      <c r="I29" s="455"/>
      <c r="J29" s="455"/>
      <c r="K29" s="455"/>
      <c r="M29" s="303" t="s">
        <v>851</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86" t="s">
        <v>37</v>
      </c>
      <c r="C2" s="486"/>
      <c r="D2" s="486"/>
      <c r="E2" s="486"/>
      <c r="F2" s="486"/>
      <c r="G2" s="486"/>
      <c r="H2" s="486"/>
      <c r="I2" s="486"/>
      <c r="J2" s="486"/>
      <c r="K2" s="486"/>
      <c r="L2" s="486"/>
      <c r="M2" s="6"/>
      <c r="N2" s="296"/>
      <c r="O2" s="82"/>
      <c r="P2" s="83"/>
      <c r="Q2" s="82"/>
      <c r="R2" s="82"/>
      <c r="S2" s="82"/>
      <c r="T2" s="94"/>
    </row>
    <row r="3" spans="1:20" ht="13.8" x14ac:dyDescent="0.3">
      <c r="N3" s="296"/>
      <c r="O3" s="83"/>
      <c r="P3" s="83"/>
      <c r="Q3" s="82"/>
      <c r="R3" s="83"/>
      <c r="S3" s="95"/>
      <c r="T3" s="93"/>
    </row>
    <row r="4" spans="1:20" ht="22.8" x14ac:dyDescent="0.3">
      <c r="A4" s="487" t="s">
        <v>9</v>
      </c>
      <c r="B4" s="488"/>
      <c r="C4" s="491" t="s">
        <v>10</v>
      </c>
      <c r="D4" s="126" t="str">
        <f>IF(AND('1'!$C$22="Verslo pradžia",YEAR('1'!$E$22)=YEAR('1'!$C$11)),"Pradžios metai","Ataskaitiniai metai")</f>
        <v>Ataskaitiniai metai</v>
      </c>
      <c r="E4" s="476" t="s">
        <v>11</v>
      </c>
      <c r="F4" s="477"/>
      <c r="G4" s="477"/>
      <c r="H4" s="477"/>
      <c r="I4" s="477"/>
      <c r="J4" s="477"/>
      <c r="K4" s="477"/>
      <c r="L4" s="477"/>
      <c r="M4" s="12"/>
      <c r="N4" s="296"/>
      <c r="O4" s="83"/>
      <c r="P4" s="83"/>
      <c r="Q4" s="82"/>
      <c r="R4" s="83"/>
      <c r="S4" s="95"/>
      <c r="T4" s="93"/>
    </row>
    <row r="5" spans="1:20" thickBot="1" x14ac:dyDescent="0.35">
      <c r="A5" s="489"/>
      <c r="B5" s="490"/>
      <c r="C5" s="492"/>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493"/>
      <c r="E10" s="493"/>
      <c r="F10" s="493"/>
      <c r="G10" s="493"/>
      <c r="H10" s="493"/>
      <c r="I10" s="493"/>
      <c r="J10" s="493"/>
      <c r="K10" s="493"/>
      <c r="L10" s="493"/>
      <c r="N10" s="296" t="s">
        <v>852</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5"/>
      <c r="E11" s="495"/>
      <c r="F11" s="495"/>
      <c r="G11" s="495"/>
      <c r="H11" s="495"/>
      <c r="I11" s="495"/>
      <c r="J11" s="495"/>
      <c r="K11" s="495"/>
      <c r="L11" s="495"/>
      <c r="N11" s="296" t="s">
        <v>853</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854</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855</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856</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94"/>
      <c r="E16" s="494"/>
      <c r="F16" s="494"/>
      <c r="G16" s="494"/>
      <c r="H16" s="494"/>
      <c r="I16" s="494"/>
      <c r="J16" s="494"/>
      <c r="K16" s="494"/>
      <c r="L16" s="494"/>
      <c r="N16" s="296" t="s">
        <v>857</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8"/>
      <c r="E17" s="496"/>
      <c r="F17" s="496"/>
      <c r="G17" s="496"/>
      <c r="H17" s="496"/>
      <c r="I17" s="496"/>
      <c r="J17" s="496"/>
      <c r="K17" s="496"/>
      <c r="L17" s="496"/>
      <c r="N17" s="296" t="s">
        <v>852</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9"/>
      <c r="E18" s="497"/>
      <c r="F18" s="497"/>
      <c r="G18" s="497"/>
      <c r="H18" s="497"/>
      <c r="I18" s="497"/>
      <c r="J18" s="497"/>
      <c r="K18" s="497"/>
      <c r="L18" s="497"/>
      <c r="N18" s="296" t="s">
        <v>853</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854</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855</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856</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502"/>
      <c r="E23" s="502"/>
      <c r="F23" s="502"/>
      <c r="G23" s="502"/>
      <c r="H23" s="502"/>
      <c r="I23" s="502"/>
      <c r="J23" s="502"/>
      <c r="K23" s="502"/>
      <c r="L23" s="502"/>
      <c r="N23" s="296" t="s">
        <v>857</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500"/>
      <c r="E24" s="501"/>
      <c r="F24" s="501"/>
      <c r="G24" s="501"/>
      <c r="H24" s="501"/>
      <c r="I24" s="501"/>
      <c r="J24" s="501"/>
      <c r="K24" s="501"/>
      <c r="L24" s="501"/>
      <c r="N24" s="296" t="s">
        <v>852</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5"/>
      <c r="E25" s="495"/>
      <c r="F25" s="495"/>
      <c r="G25" s="495"/>
      <c r="H25" s="495"/>
      <c r="I25" s="495"/>
      <c r="J25" s="495"/>
      <c r="K25" s="495"/>
      <c r="L25" s="495"/>
      <c r="N25" s="296" t="s">
        <v>853</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854</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855</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856</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502"/>
      <c r="E30" s="502"/>
      <c r="F30" s="502"/>
      <c r="G30" s="502"/>
      <c r="H30" s="502"/>
      <c r="I30" s="502"/>
      <c r="J30" s="502"/>
      <c r="K30" s="502"/>
      <c r="L30" s="502"/>
      <c r="N30" s="296" t="s">
        <v>857</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8"/>
      <c r="E31" s="496"/>
      <c r="F31" s="496"/>
      <c r="G31" s="496"/>
      <c r="H31" s="496"/>
      <c r="I31" s="496"/>
      <c r="J31" s="496"/>
      <c r="K31" s="496"/>
      <c r="L31" s="496"/>
      <c r="N31" s="296" t="s">
        <v>852</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9"/>
      <c r="E32" s="497"/>
      <c r="F32" s="497"/>
      <c r="G32" s="497"/>
      <c r="H32" s="497"/>
      <c r="I32" s="497"/>
      <c r="J32" s="497"/>
      <c r="K32" s="497"/>
      <c r="L32" s="497"/>
      <c r="N32" s="296" t="s">
        <v>853</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854</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855</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856</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502"/>
      <c r="E37" s="502"/>
      <c r="F37" s="502"/>
      <c r="G37" s="502"/>
      <c r="H37" s="502"/>
      <c r="I37" s="502"/>
      <c r="J37" s="502"/>
      <c r="K37" s="502"/>
      <c r="L37" s="502"/>
      <c r="N37" s="296" t="s">
        <v>857</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8"/>
      <c r="E38" s="496"/>
      <c r="F38" s="496"/>
      <c r="G38" s="496"/>
      <c r="H38" s="496"/>
      <c r="I38" s="496"/>
      <c r="J38" s="496"/>
      <c r="K38" s="496"/>
      <c r="L38" s="496"/>
      <c r="N38" s="296" t="s">
        <v>852</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9"/>
      <c r="E39" s="497"/>
      <c r="F39" s="497"/>
      <c r="G39" s="497"/>
      <c r="H39" s="497"/>
      <c r="I39" s="497"/>
      <c r="J39" s="497"/>
      <c r="K39" s="497"/>
      <c r="L39" s="497"/>
      <c r="N39" s="296" t="s">
        <v>853</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854</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855</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856</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502"/>
      <c r="E44" s="502"/>
      <c r="F44" s="502"/>
      <c r="G44" s="502"/>
      <c r="H44" s="502"/>
      <c r="I44" s="502"/>
      <c r="J44" s="502"/>
      <c r="K44" s="502"/>
      <c r="L44" s="502"/>
      <c r="N44" s="296" t="s">
        <v>857</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96"/>
      <c r="E45" s="496"/>
      <c r="F45" s="496"/>
      <c r="G45" s="496"/>
      <c r="H45" s="496"/>
      <c r="I45" s="496"/>
      <c r="J45" s="496"/>
      <c r="K45" s="496"/>
      <c r="L45" s="496"/>
      <c r="N45" s="296" t="s">
        <v>858</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97"/>
      <c r="E46" s="497"/>
      <c r="F46" s="497"/>
      <c r="G46" s="497"/>
      <c r="H46" s="497"/>
      <c r="I46" s="497"/>
      <c r="J46" s="497"/>
      <c r="K46" s="497"/>
      <c r="L46" s="497"/>
      <c r="N46" s="296" t="s">
        <v>853</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854</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856</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94"/>
      <c r="E50" s="494"/>
      <c r="F50" s="494"/>
      <c r="G50" s="494"/>
      <c r="H50" s="494"/>
      <c r="I50" s="494"/>
      <c r="J50" s="494"/>
      <c r="K50" s="494"/>
      <c r="L50" s="494"/>
      <c r="N50" s="296" t="s">
        <v>857</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96"/>
      <c r="E51" s="496"/>
      <c r="F51" s="496"/>
      <c r="G51" s="496"/>
      <c r="H51" s="496"/>
      <c r="I51" s="496"/>
      <c r="J51" s="496"/>
      <c r="K51" s="496"/>
      <c r="L51" s="496"/>
      <c r="N51" s="296" t="s">
        <v>858</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97"/>
      <c r="E52" s="497"/>
      <c r="F52" s="497"/>
      <c r="G52" s="497"/>
      <c r="H52" s="497"/>
      <c r="I52" s="497"/>
      <c r="J52" s="497"/>
      <c r="K52" s="497"/>
      <c r="L52" s="497"/>
      <c r="N52" s="296" t="s">
        <v>853</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854</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856</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94"/>
      <c r="E56" s="494"/>
      <c r="F56" s="494"/>
      <c r="G56" s="494"/>
      <c r="H56" s="494"/>
      <c r="I56" s="494"/>
      <c r="J56" s="494"/>
      <c r="K56" s="494"/>
      <c r="L56" s="494"/>
      <c r="N56" s="296" t="s">
        <v>857</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96"/>
      <c r="E57" s="496"/>
      <c r="F57" s="496"/>
      <c r="G57" s="496"/>
      <c r="H57" s="496"/>
      <c r="I57" s="496"/>
      <c r="J57" s="496"/>
      <c r="K57" s="496"/>
      <c r="L57" s="496"/>
      <c r="N57" s="296" t="s">
        <v>858</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97"/>
      <c r="E58" s="497"/>
      <c r="F58" s="497"/>
      <c r="G58" s="497"/>
      <c r="H58" s="497"/>
      <c r="I58" s="497"/>
      <c r="J58" s="497"/>
      <c r="K58" s="497"/>
      <c r="L58" s="497"/>
      <c r="N58" s="296" t="s">
        <v>853</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854</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856</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94"/>
      <c r="E62" s="494"/>
      <c r="F62" s="494"/>
      <c r="G62" s="494"/>
      <c r="H62" s="494"/>
      <c r="I62" s="494"/>
      <c r="J62" s="494"/>
      <c r="K62" s="494"/>
      <c r="L62" s="494"/>
      <c r="N62" s="296" t="s">
        <v>857</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96"/>
      <c r="E63" s="496"/>
      <c r="F63" s="496"/>
      <c r="G63" s="496"/>
      <c r="H63" s="496"/>
      <c r="I63" s="496"/>
      <c r="J63" s="496"/>
      <c r="K63" s="496"/>
      <c r="L63" s="496"/>
      <c r="N63" s="296" t="s">
        <v>858</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97"/>
      <c r="E64" s="497"/>
      <c r="F64" s="497"/>
      <c r="G64" s="497"/>
      <c r="H64" s="497"/>
      <c r="I64" s="497"/>
      <c r="J64" s="497"/>
      <c r="K64" s="497"/>
      <c r="L64" s="497"/>
      <c r="N64" s="296" t="s">
        <v>853</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854</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856</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94"/>
      <c r="E68" s="494"/>
      <c r="F68" s="494"/>
      <c r="G68" s="494"/>
      <c r="H68" s="494"/>
      <c r="I68" s="494"/>
      <c r="J68" s="494"/>
      <c r="K68" s="494"/>
      <c r="L68" s="494"/>
      <c r="N68" s="296" t="s">
        <v>857</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96"/>
      <c r="E69" s="496"/>
      <c r="F69" s="496"/>
      <c r="G69" s="496"/>
      <c r="H69" s="496"/>
      <c r="I69" s="496"/>
      <c r="J69" s="496"/>
      <c r="K69" s="496"/>
      <c r="L69" s="496"/>
      <c r="N69" s="296" t="s">
        <v>858</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97"/>
      <c r="E70" s="497"/>
      <c r="F70" s="497"/>
      <c r="G70" s="497"/>
      <c r="H70" s="497"/>
      <c r="I70" s="497"/>
      <c r="J70" s="497"/>
      <c r="K70" s="497"/>
      <c r="L70" s="497"/>
      <c r="N70" s="296" t="s">
        <v>853</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854</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856</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94"/>
      <c r="E74" s="494"/>
      <c r="F74" s="494"/>
      <c r="G74" s="494"/>
      <c r="H74" s="494"/>
      <c r="I74" s="494"/>
      <c r="J74" s="494"/>
      <c r="K74" s="494"/>
      <c r="L74" s="494"/>
      <c r="N74" s="296" t="s">
        <v>857</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96"/>
      <c r="E75" s="496"/>
      <c r="F75" s="496"/>
      <c r="G75" s="496"/>
      <c r="H75" s="496"/>
      <c r="I75" s="496"/>
      <c r="J75" s="496"/>
      <c r="K75" s="496"/>
      <c r="L75" s="496"/>
      <c r="N75" s="296" t="s">
        <v>859</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5"/>
      <c r="E76" s="495"/>
      <c r="F76" s="495"/>
      <c r="G76" s="495"/>
      <c r="H76" s="495"/>
      <c r="I76" s="495"/>
      <c r="J76" s="495"/>
      <c r="K76" s="495"/>
      <c r="L76" s="495"/>
      <c r="N76" s="296" t="s">
        <v>853</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854</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856</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94"/>
      <c r="E80" s="494"/>
      <c r="F80" s="494"/>
      <c r="G80" s="494"/>
      <c r="H80" s="494"/>
      <c r="I80" s="494"/>
      <c r="J80" s="494"/>
      <c r="K80" s="494"/>
      <c r="L80" s="494"/>
      <c r="N80" s="296" t="s">
        <v>857</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96"/>
      <c r="E81" s="496"/>
      <c r="F81" s="496"/>
      <c r="G81" s="496"/>
      <c r="H81" s="496"/>
      <c r="I81" s="496"/>
      <c r="J81" s="496"/>
      <c r="K81" s="496"/>
      <c r="L81" s="496"/>
      <c r="N81" s="296" t="s">
        <v>859</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97"/>
      <c r="E82" s="497"/>
      <c r="F82" s="497"/>
      <c r="G82" s="497"/>
      <c r="H82" s="497"/>
      <c r="I82" s="497"/>
      <c r="J82" s="497"/>
      <c r="K82" s="497"/>
      <c r="L82" s="497"/>
      <c r="N82" s="296" t="s">
        <v>853</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854</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856</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94"/>
      <c r="E86" s="494"/>
      <c r="F86" s="494"/>
      <c r="G86" s="494"/>
      <c r="H86" s="494"/>
      <c r="I86" s="494"/>
      <c r="J86" s="494"/>
      <c r="K86" s="494"/>
      <c r="L86" s="494"/>
      <c r="N86" s="296" t="s">
        <v>857</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petras vysniauskas</cp:lastModifiedBy>
  <cp:lastPrinted>2025-11-25T08:06:06Z</cp:lastPrinted>
  <dcterms:created xsi:type="dcterms:W3CDTF">2023-12-06T11:26:15Z</dcterms:created>
  <dcterms:modified xsi:type="dcterms:W3CDTF">2026-05-04T17:05:57Z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