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petra\Desktop\PIP Sasarsu skelbimas -280-288\11-281-K\"/>
    </mc:Choice>
  </mc:AlternateContent>
  <xr:revisionPtr revIDLastSave="0" documentId="8_{B27C79EC-43BB-4408-8A71-B2CD74947658}"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Print_Area" localSheetId="0">Lapas1!$A$1:$O$21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 l="1"/>
  <c r="J14" i="1"/>
  <c r="J13" i="1"/>
  <c r="L16" i="1"/>
  <c r="K16" i="1"/>
  <c r="K18" i="1" s="1"/>
  <c r="J16" i="1" l="1"/>
</calcChain>
</file>

<file path=xl/sharedStrings.xml><?xml version="1.0" encoding="utf-8"?>
<sst xmlns="http://schemas.openxmlformats.org/spreadsheetml/2006/main" count="54" uniqueCount="48">
  <si>
    <t>Eil. Nr.</t>
  </si>
  <si>
    <t>IŠ VISO:</t>
  </si>
  <si>
    <t>Iš viso</t>
  </si>
  <si>
    <t>Projekto stebėsenos rodikliai ir jų reikšmės</t>
  </si>
  <si>
    <t>Pareiškėjo pavadinimas ir kontaktiniai duomenys</t>
  </si>
  <si>
    <t xml:space="preserve">Kiti projekto finansavimo šaltiniai </t>
  </si>
  <si>
    <t>(nurodomas sąrašo numeris)</t>
  </si>
  <si>
    <t xml:space="preserve"> Vietos plėtros projekto (toliau – projektas) preliminarus pavadinimas</t>
  </si>
  <si>
    <t>Kvietimo Nr.</t>
  </si>
  <si>
    <t>Fondas, kurio lėšomis suplanuotas projekto finansavimas</t>
  </si>
  <si>
    <t>(Vietos plėtros projektų įgyvendinimo planų sąrašo forma)</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</si>
  <si>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</si>
  <si>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</si>
  <si>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</si>
  <si>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</si>
  <si>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</si>
  <si>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</si>
  <si>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</si>
  <si>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</si>
  <si>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</si>
  <si>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</si>
  <si>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(miesto vietos veiklos grupės (toliau – VVG) pavadinimas)</t>
  </si>
  <si>
    <t>Vietos plėtros strategijos (toliau – strategija) įgyvendinimo veiksmo, kuriam įgyvendinti skirtas projektas, numeris ir pavadinimas</t>
  </si>
  <si>
    <t>Europos socialinis fondas +</t>
  </si>
  <si>
    <t>Jonavos vietos veiklos grupė</t>
  </si>
  <si>
    <t>11-281-K-0002</t>
  </si>
  <si>
    <t>11-281-K-0003</t>
  </si>
  <si>
    <t>11-281-K-0001</t>
  </si>
  <si>
    <t>Nauji žingsniai kartu</t>
  </si>
  <si>
    <t>Sveikesnė bendruomenė: fizinio aktyvumo ir psichinės gerovės skatinimas</t>
  </si>
  <si>
    <t>Pirmas žingsnis į pagalbą – informacija</t>
  </si>
  <si>
    <t>1.1.1 veiksmas- gyventojų poreikius atitinkančių socialinių paslaugų užtikrinimas, plėtojant esamas ir kuriant naujas</t>
  </si>
  <si>
    <t>Jonavos nakvynės namai (191643975), adresas: Girelės g. 1B, 55111 Jonavos m., Jonavos r. sav., el. p. ingrida.malciuviene@gmail.com, tel.   +370 349 50215</t>
  </si>
  <si>
    <t xml:space="preserve">Jonavos rajono
neįgaliųjų draugija (157032755), adresas: Chemikų g. 136, 55222
Jonavos m., Jonavos r.
sav., el. p. lid.jonava@gmail.com, tel. +370 652 48738 </t>
  </si>
  <si>
    <t>Jonavos rajono socialinių paslaugų centras (300629722), adresas:  Chemikų g. 136, LT-55222, Jonavos m., Jonavos r. sav., el. p. soc.centras@jonavosspc.lt, tel.              +370 349 54722</t>
  </si>
  <si>
    <t xml:space="preserve">Sutrikusio intelekto
žmonių globos bendrija
"Jonavos viltis" (191685020), adresas: Chemikų g. 136, 55222
Jonavos m., Jonavos r.
sav., el. p. jonavosviltis@gmail.co
m, tel. +370 605 37686 </t>
  </si>
  <si>
    <t>UAB "Sveikatinimo namai" (304606169) adresas: Stanislovo Gedimino Ilgūno g. 16-201, 55148 Jonavos m., Jonavos r. sav., el. p. linaa.mickeviciene@gmail.com, tel.     +370 676 6667</t>
  </si>
  <si>
    <t>Labdaros ir paramos
fondas Jonaviečiai
padeda (306032794), adresas: Parko g. 1-48, 55174
Jonavos m., Jonavos r.
sav., el. p. jonavieciaipadeda@gm
ail.com, tel. +370 699 97736</t>
  </si>
  <si>
    <t xml:space="preserve">1) BIVP projektų veiklų dalyviai (įskaitant visas tikslines grupes) (P.N.2.4723) - skaičius 40;                                                                                    2) Bendruomenės inicijuotos vietos plėtros projektų veiklų dalyvių, kurie po dalyvavimo veiklose toliau dalyvauja socialinei integracijai skirtose veiklose ir (ar) darbo rinkoje, dalis (R.S.2.3517) - 40 proc.                                                                                  </t>
  </si>
  <si>
    <t>11-281-K</t>
  </si>
  <si>
    <t xml:space="preserve">1) BIVP projektų veiklų dalyviai (įskaitant visas
tikslines grupes) (P.N.2.4723) - skaičius 120;                                                  2) Bendruomenės inicijuotos vietos plėtros projektai, kuriuos
įgyvendino nevyriausybinės organizacijos ir (P.S.2.1513) - skaičius 1;                                                                                                                                       3) Bendruomenės inicijuotos vietos plėtros projektų veiklų dalyvių, kurie po dalyvavimo veiklose toliau dalyvauja socialinei integracijai skirtose veiklose ir (ar) darbo rinkoje, dalis (R.S.2.3517) - 48 proc.                                                                                  </t>
  </si>
  <si>
    <t>NR.11-281-K</t>
  </si>
  <si>
    <t>Projekto tikslas-  didinti Jonavos rajono gyventojų informuotumą apie teikiamas socialines paslaugas ir skatinti jų prieinamumą, mažinant socialinę atskirtį bei stiprinant bendruomenės įtrauktį,
įgalinant pažeidžiamas grupes aktyviau ir savarankiškai naudotis esamų socialinių paslaugų galimybėmis. Projekto veikla- BIVP metodo taikymas: parama vietos plėtros strategijų įgyvendinimui“
Vidurio ir vakarų Lietuvos regione (ESF+). Fiziniai įgyvendinimo rodikliai/poveiklės: 1.1. Projekto koordinatoriaus įdarbinimas - 18 mėn.; 2) Informacinės platformos tūrinio ir dizaino kūrimas, sąsajos sudarymas, priežiūra - 1 vnt.; 1.3. Interaktyvaus stendo nuoma - 12 mėn.; 1.4. Informacinės platformos sukūrimas internetinėje svetainėje - 1 vnt.; 1.5. Informaciniai renginiai - 2 vnt.; 1.6. Automobilio nuoma - 12 mėn.; 1.7. Planšetės įsigijimas - 1 vnt.</t>
  </si>
  <si>
    <t>1) BIVP projektų veiklų dalyviai (įskaitant visas tikslines grupes) (P.N.2.4723) - skaičius 45;                                                                                2) Bendruomenės inicijuotos vietos plėtros projektai, kuriuos įgyvendino nevyriausybinės organizacijos ir (arba) kurie įgyvendinti kartu su partneriu (P.S.2.1513) - skaičius 1;                                     3) Bendruomenės inicijuotos vietos plėtros projektų veiklų dalyvių, kurie po dalyvavimo veiklose toliau dalyvauja socialinei integracijai skirtose veiklose ir (ar) darbo rinkoje, dalis (R.S.2.3517) - 40 proc.                                                                                                  4) Bendruomenės inicijuotos vietos plėtros projektų veiklų dalyvių, kurie po dalyvavimo veiklose toliau dalyvauja socialinei integracijai skirtose veiklose ir (ar) darbo rinkoje, dalis (R.S.2.3517-B) - 18 vnt.;                                                                                            5) Bendruomenės inicijuotos vietos plėtros projektų veiklų dalyvių, kurie po dalyvavimo veiklose toliau dalyvauja socialinei integracijai skirtose veiklose ir (ar) darbo rinkoje, dalis (R.S.2.3517-P) - 18 vnt.</t>
  </si>
  <si>
    <t>Projekto tikslas- skatinti sveikatinimo veiklas socialiai pažeidžiamiems ir mažiau galimybių turintiems asmenims bei neįgaliesiems ir jų artimiesiems, užtikrinant fizinio aktyvumo, psichinės sveikatos stiprinimo ir švietėjiškų iniciatyvų prieinamumą, siekiant pagerinti gyvenimo kokybę ir mažinti socialinę atskirtį., teikiant socialines paslaugas. Projekto veikla- BIVP metodo taikymas: parama vietos plėtros strategijų įgyvendinimui“ Vidurio ir vakarų Lietuvos regione (ESF+). Fiziniai įgyvendinimo rodikliai/poveiklės: 1.1. Socialinės atskirties mažinimas per sveikatingumo veiklas - 40 asmenų; 1.2. Bendruomeniškumo skatinimas organizuojant sveikatingumo seminarus ir dirbtuves Skatins bendruomenės įsitraukimą į sveikatingumo veiklas, stiprins bendruomeniškumą. Dalyvių mokymai ir seminarai suteiks jiems galimybę gerinti savo sveikatą, tuo pačiu stiprindami socialinius ryšius - 40 asmenų; 1.3. Savanoriškos veiklos skatinimas ir įtraukimasŠios poveiklės tikslas – skatinti savanorystę sveikatingumo srityje, įtraukiant vietos bendruomenės narius į projekto veiklas. Savanoriai prisidės prie seminarų organizavimo, dalyvių paieškos ir informacijos sklaidos -6 asmenys.</t>
  </si>
  <si>
    <t>Pirmininkas Juozas Jokimas</t>
  </si>
  <si>
    <t xml:space="preserve">Projekto tikslas- gerinti Jonavos miesto gyventojų socioekonominę padėtį skatinant aktyvią bendruomenės įtrauktį, teikiant socialines paslaugas. Projekto veikla- BIVP metodo taikymas: parama vietos plėtros strategijų įgyvendinimui“ Vidurio ir vakarų Lietuvos regione (ESF+). Fiziniai įgyvendinimo rodikliai/poveiklės: 1.1. Bendruomenės inicijuojamos veiklos, skirtos gyventojų esamai socialinei atskirčiai mažinti - 1 kompl. </t>
  </si>
  <si>
    <r>
      <t>PATVIRTINTA 
Jonavos vietos veiklos grupės 2025 m. balandžio 2 d. valdybos posėdžio protokolu Nr. 2025/04/02</t>
    </r>
    <r>
      <rPr>
        <u/>
        <sz val="12"/>
        <rFont val="Times New Roman"/>
        <family val="1"/>
      </rPr>
      <t xml:space="preserve">                   </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</si>
</sst>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sz val="10"/>
      <name val="Times New Roman"/>
      <family val="1"/>
    </font>
    <font>
      <b/>
      <sz val="11"/>
      <color theme="1"/>
      <name val="Times New Roman"/>
      <family val="1"/>
      <charset val="186"/>
    </font>
    <font>
      <i/>
      <sz val="11"/>
      <name val="Times New Roman"/>
      <family val="1"/>
      <charset val="186"/>
    </font>
    <font>
      <i/>
      <sz val="10"/>
      <name val="Times New Roman"/>
      <family val="1"/>
    </font>
    <font>
      <i/>
      <sz val="10"/>
      <color theme="1"/>
      <name val="Times New Roman"/>
      <family val="1"/>
      <charset val="186"/>
    </font>
    <font>
      <sz val="12"/>
      <name val="Times New Roman"/>
      <family val="1"/>
    </font>
    <font>
      <u/>
      <sz val="12"/>
      <name val="Times New Roman"/>
      <family val="1"/>
    </font>
    <font>
      <b/>
      <sz val="10"/>
      <name val="Times New Roman"/>
      <family val="1"/>
    </font>
    <font>
      <i/>
      <sz val="10"/>
      <color theme="1"/>
      <name val="Times New Roman"/>
      <family val="1"/>
    </font>
    <font>
      <sz val="10"/>
      <color theme="1"/>
      <name val="Times New Roman"/>
      <family val="1"/>
    </font>
    <font>
      <b/>
      <sz val="12"/>
      <color theme="1"/>
      <name val="Times New Roman"/>
      <family val="1"/>
      <charset val="186"/>
    </font>
    <font>
      <b/>
      <sz val="12"/>
      <name val="Times New Roman"/>
      <family val="1"/>
      <charset val="186"/>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51">
    <xf numFmtId="0" fontId="0" fillId="0" borderId="0" xfId="0"/>
    <xf numFmtId="0" fontId="5" fillId="0" borderId="0" xfId="0" applyFont="1"/>
    <xf numFmtId="0" fontId="2" fillId="0" borderId="0" xfId="0" applyFont="1"/>
    <xf numFmtId="0" fontId="3" fillId="0" borderId="0" xfId="0" applyFont="1"/>
    <xf numFmtId="0" fontId="6" fillId="0" borderId="0" xfId="0" applyFont="1"/>
    <xf numFmtId="0" fontId="4" fillId="0" borderId="0" xfId="1" applyFont="1" applyAlignment="1">
      <alignment wrapText="1"/>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9" fillId="0" borderId="6" xfId="1" applyFont="1" applyBorder="1" applyAlignment="1">
      <alignment horizontal="left" vertical="top" wrapText="1"/>
    </xf>
    <xf numFmtId="0" fontId="5" fillId="0" borderId="0" xfId="0" applyFont="1" applyAlignment="1">
      <alignment wrapText="1"/>
    </xf>
    <xf numFmtId="0" fontId="2" fillId="0" borderId="0" xfId="0" applyFont="1" applyAlignment="1">
      <alignment wrapText="1"/>
    </xf>
    <xf numFmtId="0" fontId="5" fillId="0" borderId="0" xfId="0" applyFont="1" applyAlignment="1">
      <alignment horizontal="center"/>
    </xf>
    <xf numFmtId="0" fontId="4" fillId="0" borderId="0" xfId="1" applyFont="1" applyAlignment="1">
      <alignment horizontal="center" wrapText="1"/>
    </xf>
    <xf numFmtId="4" fontId="9" fillId="0" borderId="1" xfId="0" applyNumberFormat="1" applyFont="1" applyBorder="1" applyAlignment="1">
      <alignment horizontal="center" vertical="top" wrapText="1"/>
    </xf>
    <xf numFmtId="0" fontId="9" fillId="4" borderId="6" xfId="1" applyFont="1" applyFill="1" applyBorder="1" applyAlignment="1">
      <alignment horizontal="left" vertical="top" wrapText="1"/>
    </xf>
    <xf numFmtId="4" fontId="9" fillId="0" borderId="6" xfId="1" applyNumberFormat="1" applyFont="1" applyBorder="1" applyAlignment="1">
      <alignment horizontal="center" vertical="top" wrapText="1"/>
    </xf>
    <xf numFmtId="0" fontId="9" fillId="0" borderId="6" xfId="1" applyFont="1" applyBorder="1" applyAlignment="1">
      <alignment horizontal="center" vertical="top" wrapText="1"/>
    </xf>
    <xf numFmtId="0" fontId="9" fillId="0" borderId="6" xfId="1" applyFont="1" applyBorder="1" applyAlignment="1">
      <alignment vertical="top" wrapText="1"/>
    </xf>
    <xf numFmtId="4" fontId="9" fillId="0" borderId="1" xfId="0" applyNumberFormat="1" applyFont="1" applyBorder="1" applyAlignment="1">
      <alignment vertical="top" wrapText="1"/>
    </xf>
    <xf numFmtId="0" fontId="9" fillId="0" borderId="1" xfId="0" applyFont="1" applyBorder="1" applyAlignment="1">
      <alignment vertical="top" wrapText="1"/>
    </xf>
    <xf numFmtId="0" fontId="13" fillId="2" borderId="4" xfId="1" applyFont="1" applyFill="1" applyBorder="1" applyAlignment="1">
      <alignment horizontal="center" vertical="center" wrapText="1"/>
    </xf>
    <xf numFmtId="0" fontId="13" fillId="2" borderId="1" xfId="1" applyFont="1" applyFill="1" applyBorder="1" applyAlignment="1">
      <alignment horizontal="center" vertical="top" wrapText="1"/>
    </xf>
    <xf numFmtId="4" fontId="14" fillId="0" borderId="1" xfId="0" applyNumberFormat="1" applyFont="1" applyBorder="1" applyAlignment="1">
      <alignment vertical="top" wrapText="1"/>
    </xf>
    <xf numFmtId="0" fontId="14" fillId="0" borderId="1" xfId="0" applyFont="1" applyBorder="1" applyAlignment="1">
      <alignment vertical="top" wrapText="1"/>
    </xf>
    <xf numFmtId="4" fontId="14" fillId="0" borderId="1" xfId="0" applyNumberFormat="1" applyFont="1" applyBorder="1" applyAlignment="1">
      <alignment horizontal="center" vertical="top" wrapText="1"/>
    </xf>
    <xf numFmtId="3" fontId="14" fillId="0" borderId="1" xfId="0" applyNumberFormat="1" applyFont="1" applyBorder="1" applyAlignment="1">
      <alignment horizontal="left" vertical="top"/>
    </xf>
    <xf numFmtId="1" fontId="9" fillId="0" borderId="1" xfId="1" applyNumberFormat="1" applyFont="1" applyBorder="1" applyAlignment="1">
      <alignment horizontal="center" vertical="top"/>
    </xf>
    <xf numFmtId="4" fontId="15" fillId="3" borderId="1" xfId="0"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3" xfId="1" applyFont="1" applyFill="1" applyBorder="1" applyAlignment="1">
      <alignment horizontal="right" vertical="center"/>
    </xf>
    <xf numFmtId="0" fontId="13" fillId="2" borderId="2" xfId="1" applyFont="1" applyFill="1" applyBorder="1" applyAlignment="1">
      <alignment horizontal="right" vertical="center"/>
    </xf>
    <xf numFmtId="0" fontId="2" fillId="0" borderId="0" xfId="1" applyFont="1" applyAlignment="1">
      <alignment horizontal="center" vertical="top" wrapText="1"/>
    </xf>
    <xf numFmtId="0" fontId="17" fillId="0" borderId="0" xfId="1" applyFont="1" applyBorder="1" applyAlignment="1">
      <alignment horizontal="center" vertical="center" wrapText="1"/>
    </xf>
    <xf numFmtId="0" fontId="8" fillId="0" borderId="0" xfId="1" applyFont="1" applyBorder="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pplyBorder="1" applyAlignment="1">
      <alignment horizontal="center" vertical="center"/>
    </xf>
    <xf numFmtId="0" fontId="16" fillId="0" borderId="0" xfId="0" applyFont="1" applyBorder="1" applyAlignment="1">
      <alignment horizontal="center" vertical="center"/>
    </xf>
    <xf numFmtId="0" fontId="11" fillId="0" borderId="0" xfId="1" applyFont="1" applyAlignment="1">
      <alignment horizontal="left" vertical="center" wrapText="1"/>
    </xf>
  </cellXfs>
  <cellStyles count="2">
    <cellStyle name="Įprasta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zoomScale="81" zoomScaleNormal="81" zoomScaleSheetLayoutView="80" zoomScalePageLayoutView="30" workbookViewId="0">
      <selection activeCell="A8" sqref="A8:N8"/>
    </sheetView>
  </sheetViews>
  <sheetFormatPr defaultColWidth="9.109375" defaultRowHeight="13.2" x14ac:dyDescent="0.25"/>
  <cols>
    <col min="1" max="1" width="3.5546875" style="1" customWidth="1"/>
    <col min="2" max="2" width="9.77734375" style="1" customWidth="1"/>
    <col min="3" max="3" width="14.33203125" style="1" customWidth="1"/>
    <col min="4" max="4" width="20.109375" style="1" customWidth="1"/>
    <col min="5" max="5" width="25.33203125" style="1" customWidth="1"/>
    <col min="6" max="6" width="19.88671875" style="1" customWidth="1"/>
    <col min="7" max="7" width="13.6640625" style="11" customWidth="1"/>
    <col min="8" max="8" width="54" style="1" customWidth="1"/>
    <col min="9" max="9" width="52.77734375" style="1" customWidth="1"/>
    <col min="10" max="10" width="11.44140625" style="1" customWidth="1"/>
    <col min="11" max="11" width="12.77734375" style="1" customWidth="1"/>
    <col min="12" max="12" width="12" style="13" customWidth="1"/>
    <col min="13" max="13" width="12.77734375" style="1" customWidth="1"/>
    <col min="14" max="14" width="11.21875" style="1" customWidth="1"/>
    <col min="15" max="16384" width="9.109375" style="1"/>
  </cols>
  <sheetData>
    <row r="1" spans="1:14" ht="16.649999999999999" customHeight="1" x14ac:dyDescent="0.25">
      <c r="J1" s="43" t="s">
        <v>19</v>
      </c>
      <c r="K1" s="43"/>
      <c r="L1" s="43"/>
      <c r="M1" s="43"/>
    </row>
    <row r="2" spans="1:14" ht="20.25" customHeight="1" x14ac:dyDescent="0.25">
      <c r="A2" s="47" t="s">
        <v>10</v>
      </c>
      <c r="B2" s="47"/>
      <c r="C2" s="47"/>
      <c r="D2" s="47"/>
      <c r="E2" s="47"/>
      <c r="F2" s="47"/>
      <c r="G2" s="47"/>
      <c r="H2" s="47"/>
      <c r="I2" s="47"/>
      <c r="J2" s="47"/>
      <c r="K2" s="47"/>
      <c r="L2" s="47"/>
      <c r="M2" s="47"/>
      <c r="N2" s="47"/>
    </row>
    <row r="3" spans="1:14" ht="17.25" customHeight="1" x14ac:dyDescent="0.25">
      <c r="A3" s="49" t="s">
        <v>24</v>
      </c>
      <c r="B3" s="49"/>
      <c r="C3" s="49"/>
      <c r="D3" s="49"/>
      <c r="E3" s="49"/>
      <c r="F3" s="49"/>
      <c r="G3" s="49"/>
      <c r="H3" s="49"/>
      <c r="I3" s="49"/>
      <c r="J3" s="49"/>
      <c r="K3" s="49"/>
      <c r="L3" s="49"/>
      <c r="M3" s="49"/>
      <c r="N3" s="49"/>
    </row>
    <row r="4" spans="1:14" ht="13.8" customHeight="1" x14ac:dyDescent="0.25">
      <c r="A4" s="48" t="s">
        <v>21</v>
      </c>
      <c r="B4" s="48"/>
      <c r="C4" s="48"/>
      <c r="D4" s="48"/>
      <c r="E4" s="48"/>
      <c r="F4" s="48"/>
      <c r="G4" s="48"/>
      <c r="H4" s="48"/>
      <c r="I4" s="48"/>
      <c r="J4" s="48"/>
      <c r="K4" s="48"/>
      <c r="L4" s="48"/>
      <c r="M4" s="48"/>
      <c r="N4" s="48"/>
    </row>
    <row r="5" spans="1:14" ht="47.4" customHeight="1" x14ac:dyDescent="0.25">
      <c r="A5" s="31"/>
      <c r="B5" s="31"/>
      <c r="C5" s="31"/>
      <c r="D5" s="31"/>
      <c r="E5" s="31"/>
      <c r="F5" s="31"/>
      <c r="G5" s="32"/>
      <c r="H5" s="31"/>
      <c r="I5" s="31"/>
      <c r="J5" s="50" t="s">
        <v>47</v>
      </c>
      <c r="K5" s="50"/>
      <c r="L5" s="50"/>
      <c r="M5" s="50"/>
      <c r="N5" s="31"/>
    </row>
    <row r="6" spans="1:14" s="2" customFormat="1" ht="25.5" customHeight="1" x14ac:dyDescent="0.25">
      <c r="A6" s="46" t="s">
        <v>18</v>
      </c>
      <c r="B6" s="46"/>
      <c r="C6" s="46"/>
      <c r="D6" s="46"/>
      <c r="E6" s="46"/>
      <c r="F6" s="46"/>
      <c r="G6" s="46"/>
      <c r="H6" s="46"/>
      <c r="I6" s="46"/>
      <c r="J6" s="46"/>
      <c r="K6" s="46"/>
      <c r="L6" s="46"/>
      <c r="M6" s="46"/>
      <c r="N6" s="46"/>
    </row>
    <row r="7" spans="1:14" s="3" customFormat="1" ht="15.6" customHeight="1" x14ac:dyDescent="0.25">
      <c r="A7" s="44" t="s">
        <v>41</v>
      </c>
      <c r="B7" s="44"/>
      <c r="C7" s="44"/>
      <c r="D7" s="44"/>
      <c r="E7" s="44"/>
      <c r="F7" s="44"/>
      <c r="G7" s="44"/>
      <c r="H7" s="44"/>
      <c r="I7" s="44"/>
      <c r="J7" s="44"/>
      <c r="K7" s="44"/>
      <c r="L7" s="44"/>
      <c r="M7" s="44"/>
      <c r="N7" s="44"/>
    </row>
    <row r="8" spans="1:14" s="3" customFormat="1" ht="12" customHeight="1" x14ac:dyDescent="0.25">
      <c r="A8" s="45" t="s">
        <v>6</v>
      </c>
      <c r="B8" s="45"/>
      <c r="C8" s="45"/>
      <c r="D8" s="45"/>
      <c r="E8" s="45"/>
      <c r="F8" s="45"/>
      <c r="G8" s="45"/>
      <c r="H8" s="45"/>
      <c r="I8" s="45"/>
      <c r="J8" s="45"/>
      <c r="K8" s="45"/>
      <c r="L8" s="45"/>
      <c r="M8" s="45"/>
      <c r="N8" s="45"/>
    </row>
    <row r="9" spans="1:14" s="2" customFormat="1" ht="14.25" customHeight="1" x14ac:dyDescent="0.25">
      <c r="A9" s="5"/>
      <c r="B9" s="5"/>
      <c r="C9" s="5"/>
      <c r="D9" s="5"/>
      <c r="E9" s="5"/>
      <c r="F9" s="5"/>
      <c r="G9" s="12"/>
      <c r="H9" s="5"/>
      <c r="J9" s="5"/>
      <c r="K9" s="5"/>
      <c r="L9" s="14"/>
      <c r="M9" s="5"/>
    </row>
    <row r="10" spans="1:14" s="2" customFormat="1" ht="27" customHeight="1" x14ac:dyDescent="0.25">
      <c r="A10" s="37" t="s">
        <v>0</v>
      </c>
      <c r="B10" s="38" t="s">
        <v>8</v>
      </c>
      <c r="C10" s="38" t="s">
        <v>11</v>
      </c>
      <c r="D10" s="38" t="s">
        <v>22</v>
      </c>
      <c r="E10" s="37" t="s">
        <v>4</v>
      </c>
      <c r="F10" s="38" t="s">
        <v>17</v>
      </c>
      <c r="G10" s="37" t="s">
        <v>7</v>
      </c>
      <c r="H10" s="38" t="s">
        <v>16</v>
      </c>
      <c r="I10" s="38" t="s">
        <v>3</v>
      </c>
      <c r="J10" s="35" t="s">
        <v>14</v>
      </c>
      <c r="K10" s="36"/>
      <c r="L10" s="36"/>
      <c r="M10" s="38" t="s">
        <v>9</v>
      </c>
      <c r="N10" s="38" t="s">
        <v>15</v>
      </c>
    </row>
    <row r="11" spans="1:14" s="2" customFormat="1" ht="77.400000000000006" customHeight="1" x14ac:dyDescent="0.25">
      <c r="A11" s="38"/>
      <c r="B11" s="39"/>
      <c r="C11" s="39"/>
      <c r="D11" s="40"/>
      <c r="E11" s="38"/>
      <c r="F11" s="39"/>
      <c r="G11" s="38"/>
      <c r="H11" s="40"/>
      <c r="I11" s="40"/>
      <c r="J11" s="22" t="s">
        <v>2</v>
      </c>
      <c r="K11" s="22" t="s">
        <v>20</v>
      </c>
      <c r="L11" s="22" t="s">
        <v>5</v>
      </c>
      <c r="M11" s="40"/>
      <c r="N11" s="40"/>
    </row>
    <row r="12" spans="1:14" s="2" customFormat="1" ht="16.5" customHeight="1" x14ac:dyDescent="0.25">
      <c r="A12" s="23">
        <v>1</v>
      </c>
      <c r="B12" s="23">
        <v>2</v>
      </c>
      <c r="C12" s="23">
        <v>3</v>
      </c>
      <c r="D12" s="23">
        <v>4</v>
      </c>
      <c r="E12" s="23">
        <v>5</v>
      </c>
      <c r="F12" s="22">
        <v>6</v>
      </c>
      <c r="G12" s="23">
        <v>7</v>
      </c>
      <c r="H12" s="23">
        <v>8</v>
      </c>
      <c r="I12" s="23">
        <v>9</v>
      </c>
      <c r="J12" s="23">
        <v>10</v>
      </c>
      <c r="K12" s="23">
        <v>11</v>
      </c>
      <c r="L12" s="23">
        <v>12</v>
      </c>
      <c r="M12" s="23">
        <v>13</v>
      </c>
      <c r="N12" s="23">
        <v>14</v>
      </c>
    </row>
    <row r="13" spans="1:14" s="4" customFormat="1" ht="219" customHeight="1" x14ac:dyDescent="0.25">
      <c r="A13" s="10">
        <v>1</v>
      </c>
      <c r="B13" s="10" t="s">
        <v>39</v>
      </c>
      <c r="C13" s="21" t="s">
        <v>25</v>
      </c>
      <c r="D13" s="19" t="s">
        <v>31</v>
      </c>
      <c r="E13" s="24" t="s">
        <v>32</v>
      </c>
      <c r="F13" s="21" t="s">
        <v>33</v>
      </c>
      <c r="G13" s="25" t="s">
        <v>28</v>
      </c>
      <c r="H13" s="16" t="s">
        <v>46</v>
      </c>
      <c r="I13" s="10" t="s">
        <v>43</v>
      </c>
      <c r="J13" s="17">
        <f>SUM(K13:L13)</f>
        <v>70304.070000000007</v>
      </c>
      <c r="K13" s="26">
        <v>64678.89</v>
      </c>
      <c r="L13" s="17">
        <v>5625.18</v>
      </c>
      <c r="M13" s="10" t="s">
        <v>23</v>
      </c>
      <c r="N13" s="18">
        <v>76</v>
      </c>
    </row>
    <row r="14" spans="1:14" ht="189" customHeight="1" x14ac:dyDescent="0.25">
      <c r="A14" s="27">
        <v>2</v>
      </c>
      <c r="B14" s="10" t="s">
        <v>39</v>
      </c>
      <c r="C14" s="21" t="s">
        <v>27</v>
      </c>
      <c r="D14" s="19" t="s">
        <v>31</v>
      </c>
      <c r="E14" s="24" t="s">
        <v>34</v>
      </c>
      <c r="F14" s="24" t="s">
        <v>35</v>
      </c>
      <c r="G14" s="25" t="s">
        <v>30</v>
      </c>
      <c r="H14" s="16" t="s">
        <v>42</v>
      </c>
      <c r="I14" s="10" t="s">
        <v>40</v>
      </c>
      <c r="J14" s="26">
        <f>SUM(K14:L14)</f>
        <v>52786.58</v>
      </c>
      <c r="K14" s="26">
        <v>48563.65</v>
      </c>
      <c r="L14" s="26">
        <v>4222.93</v>
      </c>
      <c r="M14" s="10" t="s">
        <v>23</v>
      </c>
      <c r="N14" s="28">
        <v>65</v>
      </c>
    </row>
    <row r="15" spans="1:14" ht="264" customHeight="1" x14ac:dyDescent="0.25">
      <c r="A15" s="10">
        <v>3</v>
      </c>
      <c r="B15" s="10" t="s">
        <v>39</v>
      </c>
      <c r="C15" s="21" t="s">
        <v>26</v>
      </c>
      <c r="D15" s="19" t="s">
        <v>31</v>
      </c>
      <c r="E15" s="20" t="s">
        <v>36</v>
      </c>
      <c r="F15" s="21" t="s">
        <v>37</v>
      </c>
      <c r="G15" s="21" t="s">
        <v>29</v>
      </c>
      <c r="H15" s="16" t="s">
        <v>44</v>
      </c>
      <c r="I15" s="10" t="s">
        <v>38</v>
      </c>
      <c r="J15" s="17">
        <f>SUM(K15:L15)</f>
        <v>70291.289999999994</v>
      </c>
      <c r="K15" s="15">
        <v>64667.99</v>
      </c>
      <c r="L15" s="17">
        <v>5623.3</v>
      </c>
      <c r="M15" s="10" t="s">
        <v>23</v>
      </c>
      <c r="N15" s="18">
        <v>60</v>
      </c>
    </row>
    <row r="16" spans="1:14" ht="18" customHeight="1" x14ac:dyDescent="0.25">
      <c r="A16" s="41" t="s">
        <v>1</v>
      </c>
      <c r="B16" s="42"/>
      <c r="C16" s="42"/>
      <c r="D16" s="42"/>
      <c r="E16" s="42"/>
      <c r="F16" s="42"/>
      <c r="G16" s="42"/>
      <c r="H16" s="42"/>
      <c r="I16" s="42"/>
      <c r="J16" s="29">
        <f>SUM(J13:J15)</f>
        <v>193381.94</v>
      </c>
      <c r="K16" s="29">
        <f>SUM(K13:K15)</f>
        <v>177910.53</v>
      </c>
      <c r="L16" s="29">
        <f>SUM(L13:L15)</f>
        <v>15471.41</v>
      </c>
      <c r="M16" s="30"/>
      <c r="N16" s="30"/>
    </row>
    <row r="17" spans="1:14" ht="19.8" customHeight="1" x14ac:dyDescent="0.25">
      <c r="A17" s="41" t="s">
        <v>12</v>
      </c>
      <c r="B17" s="42"/>
      <c r="C17" s="42"/>
      <c r="D17" s="42"/>
      <c r="E17" s="42"/>
      <c r="F17" s="42"/>
      <c r="G17" s="42"/>
      <c r="H17" s="42"/>
      <c r="I17" s="42"/>
      <c r="J17" s="29"/>
      <c r="K17" s="29"/>
      <c r="L17" s="29"/>
      <c r="M17" s="30"/>
      <c r="N17" s="30"/>
    </row>
    <row r="18" spans="1:14" x14ac:dyDescent="0.25">
      <c r="A18" s="33" t="s">
        <v>13</v>
      </c>
      <c r="B18" s="34"/>
      <c r="C18" s="34"/>
      <c r="D18" s="34"/>
      <c r="E18" s="34"/>
      <c r="F18" s="34"/>
      <c r="G18" s="34"/>
      <c r="H18" s="34"/>
      <c r="I18" s="34"/>
      <c r="J18" s="6"/>
      <c r="K18" s="7">
        <f>SUM(K16)</f>
        <v>177910.53</v>
      </c>
      <c r="L18" s="8"/>
      <c r="M18" s="9"/>
      <c r="N18" s="9"/>
    </row>
    <row r="20" spans="1:14" x14ac:dyDescent="0.25">
      <c r="F20" s="1" t="s">
        <v>45</v>
      </c>
    </row>
  </sheetData>
  <mergeCells count="23">
    <mergeCell ref="J1:M1"/>
    <mergeCell ref="N10:N11"/>
    <mergeCell ref="E10:E11"/>
    <mergeCell ref="H10:H11"/>
    <mergeCell ref="I10:I11"/>
    <mergeCell ref="M10:M11"/>
    <mergeCell ref="A7:N7"/>
    <mergeCell ref="A8:N8"/>
    <mergeCell ref="A6:N6"/>
    <mergeCell ref="A2:N2"/>
    <mergeCell ref="A4:N4"/>
    <mergeCell ref="A3:N3"/>
    <mergeCell ref="J5:M5"/>
    <mergeCell ref="A18:I18"/>
    <mergeCell ref="J10:L10"/>
    <mergeCell ref="A10:A11"/>
    <mergeCell ref="G10:G11"/>
    <mergeCell ref="B10:B11"/>
    <mergeCell ref="D10:D11"/>
    <mergeCell ref="A16:I16"/>
    <mergeCell ref="A17:I17"/>
    <mergeCell ref="C10:C11"/>
    <mergeCell ref="F10:F11"/>
  </mergeCells>
  <pageMargins left="0.39370078740157483" right="0.39370078740157483" top="0.39370078740157483" bottom="0.39370078740157483" header="0" footer="0"/>
  <pageSetup paperSize="9" scale="5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petras vysniauskas</cp:lastModifiedBy>
  <cp:lastPrinted>2023-11-14T10:22:18Z</cp:lastPrinted>
  <dcterms:created xsi:type="dcterms:W3CDTF">2013-02-28T07:13:39Z</dcterms:created>
  <dcterms:modified xsi:type="dcterms:W3CDTF">2026-05-17T16:22:56Z</dcterms:modified>
</cp:coreProperties>
</file>