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a\Desktop\PIP Sasarsu skelbimas -280-288\11-280-K\"/>
    </mc:Choice>
  </mc:AlternateContent>
  <xr:revisionPtr revIDLastSave="0" documentId="8_{11930899-1C19-4C1B-A6B5-42CC8AC606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definedNames>
    <definedName name="_xlnm.Print_Area" localSheetId="0">Lapas1!$A$1:$O$20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5" i="1" l="1"/>
  <c r="K15" i="1"/>
  <c r="K17" i="1" s="1"/>
  <c r="J15" i="1"/>
</calcChain>
</file>

<file path=xl/sharedStrings.xml><?xml version="1.0" encoding="utf-8"?>
<sst xmlns="http://schemas.openxmlformats.org/spreadsheetml/2006/main" count="53" uniqueCount="46">
  <si>
    <t>Eil. Nr.</t>
  </si>
  <si>
    <t>IŠ VISO:</t>
  </si>
  <si>
    <t>Iš viso</t>
  </si>
  <si>
    <t>Projekto stebėsenos rodikliai ir jų reikšmės</t>
  </si>
  <si>
    <t>Pareiškėjo pavadinimas ir kontaktiniai duomenys</t>
  </si>
  <si>
    <t xml:space="preserve">Kiti projekto finansavimo šaltiniai </t>
  </si>
  <si>
    <t>(nurodomas sąrašo numeris)</t>
  </si>
  <si>
    <t xml:space="preserve"> Vietos plėtros projekto (toliau – projektas) preliminarus pavadinimas</t>
  </si>
  <si>
    <t>Kvietimo Nr.</t>
  </si>
  <si>
    <t>Fondas, kurio lėšomis suplanuotas projekto finansavimas</t>
  </si>
  <si>
    <t>(Vietos plėtros projektų įgyvendinimo planų sąrašo forma)</t>
  </si>
  <si>
    <t xml:space="preserve">Vietos plėtros projektų įgyvendinimo planui (toliau – PĮP)  suteiktas unikalus projekto kodas </t>
  </si>
  <si>
    <t>Iš jų Europos regioninės plėtros fondo lėšomis suplanuota finansuoti:</t>
  </si>
  <si>
    <t>Iš jų Europos socialinis fondo + lėšomis suplanuota finansuoti:</t>
  </si>
  <si>
    <t>Prašoma skirti finansavimo lėšų suma (eurais)</t>
  </si>
  <si>
    <t>Vertinimo metu skirta balų suma</t>
  </si>
  <si>
    <t>Projekto tikslas, veiklos ir jų fiziniai įgyvendinimo rodikliai</t>
  </si>
  <si>
    <t>Pareiškėjo partnerio (-ių) pavadinimas (-ai) ir kontaktiniai duomenys</t>
  </si>
  <si>
    <t>SIŪLOMŲ FINANSUOTI VIETOS PLĖTROS PROJEKTŲ ĮGYVENDINIMO PLANŲ SĄRAŠAS</t>
  </si>
  <si>
    <t>Vietos plėtros strategijų įgyvendinimo taisyklių 5 priedas</t>
  </si>
  <si>
    <t>Projektui suplanuotos  finansavimo lėšos</t>
  </si>
  <si>
    <t>(miesto vietos veiklos grupės (toliau – VVG) pavadinimas)</t>
  </si>
  <si>
    <t>Vietos plėtros strategijos (toliau – strategija) įgyvendinimo veiksmo, kuriam įgyvendinti skirtas projektas, numeris ir pavadinimas</t>
  </si>
  <si>
    <t>11-280-K</t>
  </si>
  <si>
    <t>11-280-K-0002</t>
  </si>
  <si>
    <t>1.1.2 veiksmas- bendruomenės inicijuojamų socialinių veiklų vykdymas, stiprinant socialinius ryšius bendruomenėje (socialinės dirbtuvės,, savitarpio pagalbos grupės ir t.t.)</t>
  </si>
  <si>
    <t>Netaikoma</t>
  </si>
  <si>
    <t>Prasmė – būti ir veikti kartu</t>
  </si>
  <si>
    <t>Europos socialinis fondas +</t>
  </si>
  <si>
    <t>11-280-K-0003</t>
  </si>
  <si>
    <t>Atvira Jonavos bendruomenė</t>
  </si>
  <si>
    <t xml:space="preserve">1) BIVP projektų veiklų dalyviai (įskaitant visas
tikslines grupes) (P.N.2.4723) - skaičius 48;                                                                                                                 2) Bendruomenės inicijuotos vietos plėtros projektų veiklų dalyvių, kurie po dalyvavimo veiklose toliau dalyvauja  socialinei integracijai skirtose veiklose ir (ar) darbo rinkoje, dalis (R.S.2.3517) - 40 proc.                                                     </t>
  </si>
  <si>
    <t>1) BIVP projektų veiklų dalyviai (įskaitant visas
tikslines grupes) (P.N.2.4723) - skaičius 40;                                             2) Bendruomenės inicijuotos vietos plėtros projektai, kuriuos įgyvendino nevyriausybinės organizacijos ir (arba) kurie įgyvendinti kartu su  partneriu (P.S.2.1513) -skaičius 1;                                                                       3) Bendruomenės inicijuotos vietos plėtros projektų veiklų dalyvių, kurie po dalyvavimo veiklose toliau dalyvauja  socialinei integracijai skirtose veiklose ir (ar) darbo rinkoje, dalis (R.S.2.3517) - 25 proc.;                                                      4) Bendruomenės inicijuotos vietos plėtros projektų veiklų dalyvių, kurie po dalyvavimo veiklose toliau dalyvauja socialinei integracijai
skirtose veiklose ir (ar) darbo rinkoje, dalis (R.S.2.3517-P) - 10 proc.</t>
  </si>
  <si>
    <t>11-280-K-0001</t>
  </si>
  <si>
    <t>Jonavos rajono neįgaliųjų veiklos centras (193366861), adresas: Dariaus ir Girėno g. 1A, LT-55163 Jonavos m., Jonavos r. sav., el. p. veikloscentras@gmail.com, tel. +370349 378041</t>
  </si>
  <si>
    <t>Asociacija "Skarulių bendruomenė" (306053429), adresas: Skarulių g. 45, LT-55198 Jonavos m., Jonavos r. sav.,  el. skaruliu.bendruomene@gmail.com,  tel. +370682 62800,</t>
  </si>
  <si>
    <t xml:space="preserve">Kaniterapinės pagalbos
centras(303351356), adresas: Pienių g. 6-10, LT-47443, Kaunas, el. p. caniterapy@gmail.com, tel. +37068712180 </t>
  </si>
  <si>
    <t>Prieinama visuomenė- galimybių kūrimas kiekvienam</t>
  </si>
  <si>
    <t xml:space="preserve">1) BIVP projektų veiklų dalyviai (įskaitant visas
tikslines grupes) (P.N.2.4723) - skaičius 40;                                             </t>
  </si>
  <si>
    <t>Projekto tikslas- skatinti žmonių su negalia socialinį bendravimą ir integraciją į visuomenę, sudarant sąlygas jiems aktyviai dalyvauti visuomeniniame gyvenime. Projekto veikla: BIVP metodo taikymas: parama vietos plėtros strategijų įgyvendinimui“ Vidurio ir vakarų Lietuvos regione (ESF+). Projekto poveiklės: 1.1. Užsiėmimai su šunimis (kaniterapija)- 20 val.; 1.2. Teatrinės veiklos
užsiėmimai- 24 val.; 1.3. Sporto užsiėmimai - 24 val.; 1.4. Kūrybiniai socialinių dirbtuvių užsiėmimai - 48 val.; 1.5. Stovykla "Saviraiškos įkvėpti" - 40 val.</t>
  </si>
  <si>
    <t>Projekto tikslas- sustiprinti socialinę atskirtį patiriančių gyventojų socialinius ryšius bendruomenėje.          Projekto veikla: BIVP metodo taikymas: parama vietos plėtros
strategijų įgyvendinimui“ Vidurio ir vakarų Lietuvos regione (ESF+). Projekto poveiklės: 1.1. 4 renginių, 4 edukacijų ir 12 kūrybinių dirbtuvių
suorganizavimas- 1 kompl.</t>
  </si>
  <si>
    <t xml:space="preserve">Projekto tikslas- gerinti Jonavos miesto gyventojų socialinę integraciją ir mažinti socialinę atskirtį, užtikrinant kokybiškas, prieinamas ir įtraukiąsias socialines paslaugas. Projekto veikla: BIVP metodo taikymas: parama vietos plėtros strategijų įgyvendinimui“ Vidurio ir vakarų Lietuvos regione (ESF+). Projekto poveiklės: 1.1. Socialinė įtrauktis, asmeninė ir profesinė raida- 96 vnt.; 1.2. Inovatyvios
mokymosi ir bendruomeninės veiklos priemonės- 48 vnt.; </t>
  </si>
  <si>
    <t>Jonavos vietos veiklos grupė</t>
  </si>
  <si>
    <t>Labdaros ir paramos fondas Jonaviečiai padeda (306032794), adresas: Parko g. 1-48, LT-55174 Jonavos m., Jonavos r. sav., el. p. jovavieciaipadeda@gmail.com, tel. +370676 06667</t>
  </si>
  <si>
    <t xml:space="preserve">NR. 11-280-K                                    </t>
  </si>
  <si>
    <r>
      <t>PATVIRTINTA 
Jonavos vietos veiklos grupės 2025 m. kovo 27 d.                                                                                                                     valdybos posėdžio protokolu Nr. 2025/03/27</t>
    </r>
    <r>
      <rPr>
        <u/>
        <sz val="12"/>
        <rFont val="Times New Roman"/>
        <family val="1"/>
      </rPr>
      <t xml:space="preserve">                   </t>
    </r>
    <r>
      <rPr>
        <sz val="12"/>
        <rFont val="Times New Roman"/>
        <family val="1"/>
      </rPr>
      <t xml:space="preserve">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</si>
</sst>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</font>
    <font>
      <u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0"/>
      <name val="Times New Roman"/>
      <family val="1"/>
    </font>
    <font>
      <i/>
      <sz val="9"/>
      <name val="Times New Roman"/>
      <family val="1"/>
    </font>
    <font>
      <i/>
      <sz val="10"/>
      <color theme="1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sz val="12"/>
      <name val="Times New Roman"/>
      <family val="1"/>
    </font>
    <font>
      <u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0" xfId="0" applyFont="1"/>
    <xf numFmtId="2" fontId="2" fillId="0" borderId="0" xfId="1" applyNumberFormat="1" applyFont="1" applyAlignment="1">
      <alignment horizontal="center" vertical="center"/>
    </xf>
    <xf numFmtId="0" fontId="6" fillId="0" borderId="0" xfId="0" applyFont="1"/>
    <xf numFmtId="0" fontId="4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top" wrapText="1"/>
    </xf>
    <xf numFmtId="0" fontId="3" fillId="0" borderId="6" xfId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" fontId="5" fillId="3" borderId="1" xfId="0" applyNumberFormat="1" applyFont="1" applyFill="1" applyBorder="1" applyAlignment="1">
      <alignment horizontal="center" vertical="center" wrapText="1"/>
    </xf>
    <xf numFmtId="14" fontId="2" fillId="3" borderId="1" xfId="1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2" fillId="3" borderId="1" xfId="1" applyNumberFormat="1" applyFont="1" applyFill="1" applyBorder="1" applyAlignment="1">
      <alignment horizontal="center" vertical="top" wrapText="1"/>
    </xf>
    <xf numFmtId="4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12" fillId="0" borderId="6" xfId="1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4" fontId="14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7" fillId="0" borderId="9" xfId="0" applyFont="1" applyBorder="1" applyAlignment="1">
      <alignment horizontal="center" wrapText="1"/>
    </xf>
    <xf numFmtId="0" fontId="3" fillId="4" borderId="6" xfId="1" applyFont="1" applyFill="1" applyBorder="1" applyAlignment="1">
      <alignment horizontal="left" vertical="top" wrapText="1"/>
    </xf>
    <xf numFmtId="3" fontId="14" fillId="0" borderId="1" xfId="0" applyNumberFormat="1" applyFont="1" applyBorder="1" applyAlignment="1">
      <alignment horizontal="left" vertical="top"/>
    </xf>
    <xf numFmtId="4" fontId="3" fillId="0" borderId="1" xfId="1" applyNumberFormat="1" applyFont="1" applyBorder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4" fontId="3" fillId="0" borderId="6" xfId="1" applyNumberFormat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/>
    </xf>
    <xf numFmtId="0" fontId="4" fillId="2" borderId="3" xfId="1" applyFont="1" applyFill="1" applyBorder="1" applyAlignment="1">
      <alignment horizontal="right" vertical="center"/>
    </xf>
    <xf numFmtId="0" fontId="4" fillId="2" borderId="2" xfId="1" applyFont="1" applyFill="1" applyBorder="1" applyAlignment="1">
      <alignment horizontal="right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16" fillId="0" borderId="0" xfId="1" applyFont="1" applyFill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wrapText="1"/>
    </xf>
    <xf numFmtId="0" fontId="10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</cellXfs>
  <cellStyles count="2">
    <cellStyle name="Įprastas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zoomScale="75" zoomScaleNormal="75" zoomScaleSheetLayoutView="80" zoomScalePageLayoutView="30" workbookViewId="0">
      <selection activeCell="A7" sqref="A7:N7"/>
    </sheetView>
  </sheetViews>
  <sheetFormatPr defaultColWidth="9.109375" defaultRowHeight="13.2" x14ac:dyDescent="0.25"/>
  <cols>
    <col min="1" max="1" width="7.5546875" style="1" customWidth="1"/>
    <col min="2" max="2" width="12.109375" style="1" customWidth="1"/>
    <col min="3" max="3" width="13.33203125" style="1" customWidth="1"/>
    <col min="4" max="4" width="27.33203125" style="1" customWidth="1"/>
    <col min="5" max="5" width="31.33203125" style="1" customWidth="1"/>
    <col min="6" max="6" width="15.33203125" style="1" customWidth="1"/>
    <col min="7" max="7" width="15.88671875" style="20" customWidth="1"/>
    <col min="8" max="8" width="32" style="1" customWidth="1"/>
    <col min="9" max="9" width="39.109375" style="1" customWidth="1"/>
    <col min="10" max="10" width="14" style="1" customWidth="1"/>
    <col min="11" max="11" width="13.77734375" style="1" customWidth="1"/>
    <col min="12" max="12" width="13.6640625" style="27" customWidth="1"/>
    <col min="13" max="13" width="17.109375" style="1" customWidth="1"/>
    <col min="14" max="14" width="13.44140625" style="1" customWidth="1"/>
    <col min="15" max="16384" width="9.109375" style="1"/>
  </cols>
  <sheetData>
    <row r="1" spans="1:14" ht="16.649999999999999" customHeight="1" x14ac:dyDescent="0.25">
      <c r="K1" s="39" t="s">
        <v>19</v>
      </c>
      <c r="L1" s="39"/>
      <c r="M1" s="39"/>
    </row>
    <row r="2" spans="1:14" ht="20.25" customHeight="1" x14ac:dyDescent="0.25">
      <c r="A2" s="42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17.25" customHeight="1" x14ac:dyDescent="0.25">
      <c r="A3" s="41" t="s">
        <v>42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23.25" customHeight="1" x14ac:dyDescent="0.25">
      <c r="A4" s="43" t="s">
        <v>21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ht="57" customHeight="1" x14ac:dyDescent="0.25">
      <c r="K5" s="40" t="s">
        <v>45</v>
      </c>
      <c r="L5" s="40"/>
      <c r="M5" s="40"/>
    </row>
    <row r="6" spans="1:14" s="2" customFormat="1" ht="15.6" customHeight="1" x14ac:dyDescent="0.25">
      <c r="A6" s="44" t="s">
        <v>18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 s="3" customFormat="1" ht="21.6" customHeight="1" x14ac:dyDescent="0.25">
      <c r="A7" s="45" t="s">
        <v>44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s="3" customFormat="1" ht="27" customHeight="1" x14ac:dyDescent="0.25">
      <c r="A8" s="46" t="s">
        <v>6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 s="2" customFormat="1" ht="27" customHeight="1" x14ac:dyDescent="0.25">
      <c r="A9" s="35" t="s">
        <v>0</v>
      </c>
      <c r="B9" s="36" t="s">
        <v>8</v>
      </c>
      <c r="C9" s="36" t="s">
        <v>11</v>
      </c>
      <c r="D9" s="36" t="s">
        <v>22</v>
      </c>
      <c r="E9" s="35" t="s">
        <v>4</v>
      </c>
      <c r="F9" s="36" t="s">
        <v>17</v>
      </c>
      <c r="G9" s="35" t="s">
        <v>7</v>
      </c>
      <c r="H9" s="36" t="s">
        <v>16</v>
      </c>
      <c r="I9" s="36" t="s">
        <v>3</v>
      </c>
      <c r="J9" s="33" t="s">
        <v>14</v>
      </c>
      <c r="K9" s="34"/>
      <c r="L9" s="34"/>
      <c r="M9" s="36" t="s">
        <v>9</v>
      </c>
      <c r="N9" s="36" t="s">
        <v>15</v>
      </c>
    </row>
    <row r="10" spans="1:14" s="2" customFormat="1" ht="85.8" customHeight="1" x14ac:dyDescent="0.25">
      <c r="A10" s="36"/>
      <c r="B10" s="37"/>
      <c r="C10" s="37"/>
      <c r="D10" s="38"/>
      <c r="E10" s="36"/>
      <c r="F10" s="37"/>
      <c r="G10" s="36"/>
      <c r="H10" s="38"/>
      <c r="I10" s="38"/>
      <c r="J10" s="6" t="s">
        <v>2</v>
      </c>
      <c r="K10" s="6" t="s">
        <v>20</v>
      </c>
      <c r="L10" s="6" t="s">
        <v>5</v>
      </c>
      <c r="M10" s="38"/>
      <c r="N10" s="38"/>
    </row>
    <row r="11" spans="1:14" s="2" customFormat="1" ht="16.5" customHeight="1" x14ac:dyDescent="0.25">
      <c r="A11" s="7">
        <v>1</v>
      </c>
      <c r="B11" s="7">
        <v>2</v>
      </c>
      <c r="C11" s="7">
        <v>3</v>
      </c>
      <c r="D11" s="7">
        <v>4</v>
      </c>
      <c r="E11" s="7">
        <v>5</v>
      </c>
      <c r="F11" s="6">
        <v>6</v>
      </c>
      <c r="G11" s="7">
        <v>7</v>
      </c>
      <c r="H11" s="7">
        <v>8</v>
      </c>
      <c r="I11" s="7">
        <v>9</v>
      </c>
      <c r="J11" s="7">
        <v>10</v>
      </c>
      <c r="K11" s="7">
        <v>11</v>
      </c>
      <c r="L11" s="7">
        <v>12</v>
      </c>
      <c r="M11" s="7">
        <v>13</v>
      </c>
      <c r="N11" s="7">
        <v>14</v>
      </c>
    </row>
    <row r="12" spans="1:14" s="5" customFormat="1" ht="220.5" customHeight="1" x14ac:dyDescent="0.25">
      <c r="A12" s="8">
        <v>1</v>
      </c>
      <c r="B12" s="8" t="s">
        <v>23</v>
      </c>
      <c r="C12" s="18" t="s">
        <v>24</v>
      </c>
      <c r="D12" s="17" t="s">
        <v>25</v>
      </c>
      <c r="E12" s="19" t="s">
        <v>35</v>
      </c>
      <c r="F12" s="9" t="s">
        <v>26</v>
      </c>
      <c r="G12" s="26" t="s">
        <v>27</v>
      </c>
      <c r="H12" s="22" t="s">
        <v>40</v>
      </c>
      <c r="I12" s="8" t="s">
        <v>32</v>
      </c>
      <c r="J12" s="28">
        <v>68360.160000000003</v>
      </c>
      <c r="K12" s="19">
        <v>62891.34</v>
      </c>
      <c r="L12" s="28">
        <v>5468.82</v>
      </c>
      <c r="M12" s="17" t="s">
        <v>28</v>
      </c>
      <c r="N12" s="29">
        <v>91</v>
      </c>
    </row>
    <row r="13" spans="1:14" s="5" customFormat="1" ht="182.25" customHeight="1" x14ac:dyDescent="0.25">
      <c r="A13" s="8">
        <v>2</v>
      </c>
      <c r="B13" s="8" t="s">
        <v>23</v>
      </c>
      <c r="C13" s="18" t="s">
        <v>29</v>
      </c>
      <c r="D13" s="17" t="s">
        <v>25</v>
      </c>
      <c r="E13" s="19" t="s">
        <v>43</v>
      </c>
      <c r="F13" s="9" t="s">
        <v>26</v>
      </c>
      <c r="G13" s="25" t="s">
        <v>30</v>
      </c>
      <c r="H13" s="22" t="s">
        <v>41</v>
      </c>
      <c r="I13" s="8" t="s">
        <v>31</v>
      </c>
      <c r="J13" s="28">
        <v>67724.17</v>
      </c>
      <c r="K13" s="19">
        <v>62306.23</v>
      </c>
      <c r="L13" s="28">
        <v>5417.94</v>
      </c>
      <c r="M13" s="17" t="s">
        <v>28</v>
      </c>
      <c r="N13" s="29">
        <v>76</v>
      </c>
    </row>
    <row r="14" spans="1:14" ht="235.8" customHeight="1" x14ac:dyDescent="0.25">
      <c r="A14" s="23">
        <v>3</v>
      </c>
      <c r="B14" s="8" t="s">
        <v>23</v>
      </c>
      <c r="C14" s="18" t="s">
        <v>33</v>
      </c>
      <c r="D14" s="17" t="s">
        <v>25</v>
      </c>
      <c r="E14" s="19" t="s">
        <v>34</v>
      </c>
      <c r="F14" s="19" t="s">
        <v>36</v>
      </c>
      <c r="G14" s="24" t="s">
        <v>37</v>
      </c>
      <c r="H14" s="22" t="s">
        <v>39</v>
      </c>
      <c r="I14" s="8" t="s">
        <v>38</v>
      </c>
      <c r="J14" s="19">
        <v>114127.66</v>
      </c>
      <c r="K14" s="19">
        <v>104997.44</v>
      </c>
      <c r="L14" s="19">
        <v>9130.2199999999993</v>
      </c>
      <c r="M14" s="17" t="s">
        <v>28</v>
      </c>
      <c r="N14" s="30">
        <v>75</v>
      </c>
    </row>
    <row r="15" spans="1:14" ht="30.75" customHeight="1" x14ac:dyDescent="0.25">
      <c r="A15" s="31" t="s">
        <v>1</v>
      </c>
      <c r="B15" s="32"/>
      <c r="C15" s="32"/>
      <c r="D15" s="32"/>
      <c r="E15" s="32"/>
      <c r="F15" s="32"/>
      <c r="G15" s="32"/>
      <c r="H15" s="32"/>
      <c r="I15" s="32"/>
      <c r="J15" s="10">
        <f>SUM(J12:J14)</f>
        <v>250211.99000000002</v>
      </c>
      <c r="K15" s="10">
        <f>SUM(K12:K14)</f>
        <v>230195.01</v>
      </c>
      <c r="L15" s="10">
        <f>SUM(L12:L14)</f>
        <v>20016.979999999996</v>
      </c>
      <c r="M15" s="11"/>
      <c r="N15" s="11"/>
    </row>
    <row r="16" spans="1:14" ht="30.75" customHeight="1" x14ac:dyDescent="0.25">
      <c r="A16" s="31" t="s">
        <v>12</v>
      </c>
      <c r="B16" s="32"/>
      <c r="C16" s="32"/>
      <c r="D16" s="32"/>
      <c r="E16" s="32"/>
      <c r="F16" s="32"/>
      <c r="G16" s="32"/>
      <c r="H16" s="32"/>
      <c r="I16" s="32"/>
      <c r="J16" s="10"/>
      <c r="K16" s="10"/>
      <c r="L16" s="10"/>
      <c r="M16" s="11"/>
      <c r="N16" s="11"/>
    </row>
    <row r="17" spans="1:14" x14ac:dyDescent="0.25">
      <c r="A17" s="31" t="s">
        <v>13</v>
      </c>
      <c r="B17" s="32"/>
      <c r="C17" s="32"/>
      <c r="D17" s="32"/>
      <c r="E17" s="32"/>
      <c r="F17" s="32"/>
      <c r="G17" s="32"/>
      <c r="H17" s="32"/>
      <c r="I17" s="32"/>
      <c r="J17" s="12"/>
      <c r="K17" s="13">
        <f>SUM(K15)</f>
        <v>230195.01</v>
      </c>
      <c r="L17" s="14"/>
      <c r="M17" s="15"/>
      <c r="N17" s="15"/>
    </row>
    <row r="19" spans="1:14" x14ac:dyDescent="0.25">
      <c r="G19" s="21"/>
      <c r="H19" s="16"/>
      <c r="K19" s="4"/>
    </row>
  </sheetData>
  <mergeCells count="23">
    <mergeCell ref="M9:M10"/>
    <mergeCell ref="K1:M1"/>
    <mergeCell ref="K5:M5"/>
    <mergeCell ref="A3:N3"/>
    <mergeCell ref="A2:N2"/>
    <mergeCell ref="A4:N4"/>
    <mergeCell ref="A6:N6"/>
    <mergeCell ref="A7:N7"/>
    <mergeCell ref="A8:N8"/>
    <mergeCell ref="N9:N10"/>
    <mergeCell ref="A17:I17"/>
    <mergeCell ref="J9:L9"/>
    <mergeCell ref="A9:A10"/>
    <mergeCell ref="G9:G10"/>
    <mergeCell ref="B9:B10"/>
    <mergeCell ref="D9:D10"/>
    <mergeCell ref="A15:I15"/>
    <mergeCell ref="A16:I16"/>
    <mergeCell ref="C9:C10"/>
    <mergeCell ref="F9:F10"/>
    <mergeCell ref="E9:E10"/>
    <mergeCell ref="H9:H10"/>
    <mergeCell ref="I9:I10"/>
  </mergeCells>
  <pageMargins left="0.78740157480314965" right="0.19685039370078741" top="0.78740157480314965" bottom="0.78740157480314965" header="0" footer="0"/>
  <pageSetup paperSize="9" scale="5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petras vysniauskas</cp:lastModifiedBy>
  <cp:lastPrinted>2025-03-25T12:20:31Z</cp:lastPrinted>
  <dcterms:created xsi:type="dcterms:W3CDTF">2013-02-28T07:13:39Z</dcterms:created>
  <dcterms:modified xsi:type="dcterms:W3CDTF">2026-05-17T16:17:13Z</dcterms:modified>
</cp:coreProperties>
</file>